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8_{9ADDC52B-3C7D-434C-B82C-8BCB33BAD393}" xr6:coauthVersionLast="36" xr6:coauthVersionMax="36" xr10:uidLastSave="{00000000-0000-0000-0000-000000000000}"/>
  <bookViews>
    <workbookView xWindow="0" yWindow="0" windowWidth="19200" windowHeight="6940" xr2:uid="{00000000-000D-0000-FFFF-FFFF00000000}"/>
  </bookViews>
  <sheets>
    <sheet name="Takvim" sheetId="1" r:id="rId1"/>
    <sheet name="Liste - Arasınav-Havuzlu" sheetId="6" r:id="rId2"/>
    <sheet name="Liste - Final" sheetId="3" r:id="rId3"/>
    <sheet name="Liste - Bütünleme" sheetId="4" r:id="rId4"/>
    <sheet name="Öğrenci Sayıları" sheetId="5" r:id="rId5"/>
  </sheets>
  <calcPr calcId="191029"/>
</workbook>
</file>

<file path=xl/calcChain.xml><?xml version="1.0" encoding="utf-8"?>
<calcChain xmlns="http://schemas.openxmlformats.org/spreadsheetml/2006/main">
  <c r="I18" i="6" l="1"/>
  <c r="I5" i="6"/>
  <c r="I9" i="6"/>
  <c r="O51" i="6"/>
  <c r="O56" i="6" s="1"/>
  <c r="N51" i="6"/>
  <c r="N56" i="6" s="1"/>
  <c r="M51" i="6"/>
  <c r="M56" i="6" s="1"/>
  <c r="L51" i="6"/>
  <c r="L56" i="6" s="1"/>
  <c r="K51" i="6"/>
  <c r="K56" i="6" s="1"/>
  <c r="J51" i="6"/>
  <c r="J56" i="6" s="1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7" i="6"/>
  <c r="I16" i="6"/>
  <c r="I15" i="6"/>
  <c r="I14" i="6"/>
  <c r="I13" i="6"/>
  <c r="I12" i="6"/>
  <c r="I11" i="6"/>
  <c r="I10" i="6"/>
  <c r="I8" i="6"/>
  <c r="I7" i="6"/>
  <c r="I6" i="6"/>
  <c r="I4" i="6"/>
  <c r="I3" i="6"/>
  <c r="I2" i="6"/>
  <c r="K50" i="4"/>
  <c r="L50" i="4"/>
  <c r="L58" i="6" s="1"/>
  <c r="M50" i="4"/>
  <c r="N50" i="4"/>
  <c r="O50" i="4"/>
  <c r="O58" i="6" s="1"/>
  <c r="J50" i="4"/>
  <c r="I3" i="4"/>
  <c r="I4" i="4"/>
  <c r="I5" i="4"/>
  <c r="I40" i="4"/>
  <c r="I7" i="4"/>
  <c r="I8" i="4"/>
  <c r="I9" i="4"/>
  <c r="I10" i="4"/>
  <c r="I11" i="4"/>
  <c r="I12" i="4"/>
  <c r="I47" i="4"/>
  <c r="I13" i="4"/>
  <c r="I14" i="4"/>
  <c r="I16" i="4"/>
  <c r="I17" i="4"/>
  <c r="I18" i="4"/>
  <c r="I33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4" i="4"/>
  <c r="I35" i="4"/>
  <c r="I36" i="4"/>
  <c r="I37" i="4"/>
  <c r="I38" i="4"/>
  <c r="I39" i="4"/>
  <c r="I6" i="4"/>
  <c r="I41" i="4"/>
  <c r="I42" i="4"/>
  <c r="I43" i="4"/>
  <c r="I44" i="4"/>
  <c r="I45" i="4"/>
  <c r="I46" i="4"/>
  <c r="I15" i="4"/>
  <c r="I48" i="4"/>
  <c r="I49" i="4"/>
  <c r="I2" i="4"/>
  <c r="I3" i="3"/>
  <c r="I35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33" i="3"/>
  <c r="I19" i="3"/>
  <c r="I20" i="3"/>
  <c r="I21" i="3"/>
  <c r="I22" i="3"/>
  <c r="I23" i="3"/>
  <c r="I24" i="3"/>
  <c r="I25" i="3"/>
  <c r="I27" i="3"/>
  <c r="I28" i="3"/>
  <c r="I29" i="3"/>
  <c r="I30" i="3"/>
  <c r="I31" i="3"/>
  <c r="I32" i="3"/>
  <c r="I34" i="3"/>
  <c r="I4" i="3"/>
  <c r="I36" i="3"/>
  <c r="I2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2" i="3"/>
  <c r="K50" i="3"/>
  <c r="L50" i="3"/>
  <c r="M50" i="3"/>
  <c r="N50" i="3"/>
  <c r="N57" i="6" s="1"/>
  <c r="O50" i="3"/>
  <c r="O57" i="6" s="1"/>
  <c r="J50" i="3"/>
  <c r="J58" i="6" l="1"/>
  <c r="O59" i="6"/>
  <c r="M58" i="6"/>
  <c r="K58" i="6"/>
  <c r="N58" i="6"/>
  <c r="K57" i="6"/>
  <c r="L57" i="6"/>
  <c r="L59" i="6" s="1"/>
  <c r="J57" i="6"/>
  <c r="N59" i="6"/>
  <c r="M57" i="6"/>
  <c r="M59" i="6" s="1"/>
  <c r="K59" i="6"/>
  <c r="F24" i="5"/>
  <c r="F92" i="5"/>
  <c r="F91" i="5"/>
  <c r="F90" i="5"/>
  <c r="F89" i="5"/>
  <c r="F88" i="5"/>
  <c r="F87" i="5"/>
  <c r="F86" i="5"/>
  <c r="F85" i="5"/>
  <c r="F84" i="5"/>
  <c r="F83" i="5"/>
  <c r="F81" i="5"/>
  <c r="F80" i="5"/>
  <c r="F79" i="5"/>
  <c r="F78" i="5"/>
  <c r="F76" i="5"/>
  <c r="F75" i="5"/>
  <c r="F72" i="5"/>
  <c r="F71" i="5"/>
  <c r="F69" i="5"/>
  <c r="F67" i="5"/>
  <c r="F63" i="5"/>
  <c r="F61" i="5"/>
  <c r="F58" i="5"/>
  <c r="F56" i="5"/>
  <c r="F53" i="5"/>
  <c r="F52" i="5"/>
  <c r="F49" i="5"/>
  <c r="F44" i="5"/>
  <c r="F40" i="5"/>
  <c r="F37" i="5"/>
  <c r="F34" i="5"/>
  <c r="F31" i="5"/>
  <c r="F30" i="5"/>
  <c r="F29" i="5"/>
  <c r="F28" i="5"/>
  <c r="F27" i="5"/>
  <c r="F22" i="5"/>
  <c r="F19" i="5"/>
  <c r="F13" i="5"/>
  <c r="F12" i="5"/>
  <c r="F11" i="5"/>
  <c r="F8" i="5"/>
  <c r="F5" i="5"/>
  <c r="F2" i="5"/>
  <c r="J59" i="6" l="1"/>
</calcChain>
</file>

<file path=xl/sharedStrings.xml><?xml version="1.0" encoding="utf-8"?>
<sst xmlns="http://schemas.openxmlformats.org/spreadsheetml/2006/main" count="1142" uniqueCount="448">
  <si>
    <t>ARA SINAVLAR</t>
  </si>
  <si>
    <t>FİNAL SINAVLARI</t>
  </si>
  <si>
    <t>I. Etap derslikleri ve MEKSIS kodları</t>
  </si>
  <si>
    <t>https://eng.deu.edu.tr/wp-content/uploads/2023/10/I.-Etap_Derslikleri_ve_MEKSIS_Kodlari.pdf</t>
  </si>
  <si>
    <t>II. Etap derslikleri ve MEKSIS kodları</t>
  </si>
  <si>
    <t>https://eng.deu.edu.tr/wp-content/uploads/2023/10/II.-Etap_Derslikleri_ve_MEKSIS-Kodlari.pdf</t>
  </si>
  <si>
    <t>III. Etap derslikleri ve MEKSIS kodları</t>
  </si>
  <si>
    <t>https://eng.deu.edu.tr/wp-content/uploads/2023/10/III.-Etap_Derslikleri_ve_MEKSIS_KodlarI.pdf</t>
  </si>
  <si>
    <t>2. ARA SINAV</t>
  </si>
  <si>
    <r>
      <t xml:space="preserve">TEMEL BİLİM VE ORTAK ZORUNLU DERSLER 
2025 – 2026 ÖĞRETİM YILI BAHAR YARIYILI </t>
    </r>
    <r>
      <rPr>
        <b/>
        <sz val="16"/>
        <color rgb="FFC00000"/>
        <rFont val="Arial"/>
        <family val="2"/>
        <charset val="162"/>
      </rPr>
      <t>ARA SINAV</t>
    </r>
    <r>
      <rPr>
        <b/>
        <sz val="16"/>
        <color theme="1"/>
        <rFont val="Arial"/>
        <family val="2"/>
        <charset val="162"/>
      </rPr>
      <t xml:space="preserve"> PROGRAMI</t>
    </r>
  </si>
  <si>
    <t>30.03.2026 Pazartesi</t>
  </si>
  <si>
    <t>31.03.2026 Salı</t>
  </si>
  <si>
    <t>01.04.2026 Çarşamba</t>
  </si>
  <si>
    <t>02.04.2026 Perşembe</t>
  </si>
  <si>
    <t>03.04.2026 Cuma</t>
  </si>
  <si>
    <t>06.04.2025 Pazartesi</t>
  </si>
  <si>
    <t>07.04.2025 Salı</t>
  </si>
  <si>
    <t>08.04.2025 Çarşamba</t>
  </si>
  <si>
    <t>09.04.2025 Perşembe</t>
  </si>
  <si>
    <t>10.04.2025 Cuma</t>
  </si>
  <si>
    <t>04.05.2026 Pazartesi</t>
  </si>
  <si>
    <t>05.05.2026 Salı</t>
  </si>
  <si>
    <t>06.05.2026 Çarşamba</t>
  </si>
  <si>
    <t>07.05.2026 Perşembe</t>
  </si>
  <si>
    <t>08.05.2026 Cuma</t>
  </si>
  <si>
    <r>
      <t xml:space="preserve">TEMEL BİLİM VE ORTAK ZORUNLU DERSLER 
2025 – 2026 ÖĞRETİM YILI BAHAR YARIYILI </t>
    </r>
    <r>
      <rPr>
        <b/>
        <sz val="16"/>
        <color rgb="FFFF0000"/>
        <rFont val="Arial"/>
        <family val="2"/>
        <charset val="162"/>
      </rPr>
      <t>FİNAL SINAVLARI</t>
    </r>
    <r>
      <rPr>
        <b/>
        <sz val="16"/>
        <color theme="1"/>
        <rFont val="Arial"/>
        <family val="2"/>
        <charset val="162"/>
      </rPr>
      <t xml:space="preserve"> PROGRAMI</t>
    </r>
  </si>
  <si>
    <r>
      <t xml:space="preserve">TEMEL BİLİM VE ORTAK ZORUNLU DERSLER 
2025 – 2026 ÖĞRETİM YILI BAHAR YARIYILI </t>
    </r>
    <r>
      <rPr>
        <b/>
        <sz val="16"/>
        <color rgb="FF002060"/>
        <rFont val="Arial"/>
        <family val="2"/>
        <charset val="162"/>
      </rPr>
      <t>BÜTÜNLEME SINAVLARI</t>
    </r>
    <r>
      <rPr>
        <b/>
        <sz val="16"/>
        <color theme="1"/>
        <rFont val="Arial"/>
        <family val="2"/>
        <charset val="162"/>
      </rPr>
      <t xml:space="preserve"> PROGRAMI</t>
    </r>
  </si>
  <si>
    <t>08.06.2026 Pazartesi</t>
  </si>
  <si>
    <t>09.06.2026 Salı</t>
  </si>
  <si>
    <t>10.06.2026 Çarşamba</t>
  </si>
  <si>
    <t>11.06.2026 Perşembe</t>
  </si>
  <si>
    <t>12.06.2026 Cuma</t>
  </si>
  <si>
    <t>15.06.2026 Pazartesi</t>
  </si>
  <si>
    <t>16.06.2026 Salı</t>
  </si>
  <si>
    <t>17.06.2026 Çarşamba</t>
  </si>
  <si>
    <t>18.06.2026 Perşembe</t>
  </si>
  <si>
    <t>19.06.2026 Cuma</t>
  </si>
  <si>
    <t>22.06.2026 Pazartesi</t>
  </si>
  <si>
    <t>23.06.2026 Salı</t>
  </si>
  <si>
    <t>24.06.2026 Çarşamba</t>
  </si>
  <si>
    <t>25.06.2026 Perşembe</t>
  </si>
  <si>
    <t>26.06.2026 Cuma</t>
  </si>
  <si>
    <t>11.05.2026 Pazartesi</t>
  </si>
  <si>
    <t>12.05.2026 Salı</t>
  </si>
  <si>
    <t>13.05.2026 Çarşamba</t>
  </si>
  <si>
    <t>14.05.2026 Perşembe</t>
  </si>
  <si>
    <t>15.05.2026 Cuma</t>
  </si>
  <si>
    <t>1.sınıf</t>
  </si>
  <si>
    <t>3.sınıf</t>
  </si>
  <si>
    <t>2.sınıf</t>
  </si>
  <si>
    <t>4.sınıf</t>
  </si>
  <si>
    <t>İNŞ 3026 Ulaştırma II
B202, B203</t>
  </si>
  <si>
    <t>İNŞ 1150 Sürdürülebilir Su Kaynakları 
B101
İNŞ 1152 Sürdürülebilir Ulaşım
B304
İNŞ 1154 Sürdürülebilir Yapı Malzemeleri
B104</t>
  </si>
  <si>
    <t>FİZ 1102 Fizik II
B202, B203, B303, B304</t>
  </si>
  <si>
    <t>İNŞ 3028 Çelik Yapılar
B202, B203</t>
  </si>
  <si>
    <t>İNŞ 1012 Statik
B202, B203, B303</t>
  </si>
  <si>
    <t>İNŞ 3014 Zemin Mekaniği II
B202, B203, B303</t>
  </si>
  <si>
    <t>JEO 1006 Mühendislik Jeolojisi
B201, B202, B203</t>
  </si>
  <si>
    <t>BİL 1002 Bilgisayar Programlama
B202, B203, B302, B303</t>
  </si>
  <si>
    <t>İNŞ 3012 Betonarme II
B303, B304</t>
  </si>
  <si>
    <t>MAT 1010 Matematik II
B202, B203, B302, B303</t>
  </si>
  <si>
    <t>İNŞ 3024 Su Yapıları
B202, B203</t>
  </si>
  <si>
    <t>YDİ 1006 Yabancı Dil II
B303, B304</t>
  </si>
  <si>
    <t>TDL 1002 Türk Dili II
B303, B304</t>
  </si>
  <si>
    <t>ATA 1002 Atatürk İlkeleri ve
 İnkılap Tarihi II
 B203, B302, B303</t>
  </si>
  <si>
    <t>İNŞ 4002 Beton Yapıların Tasarımı
B101</t>
  </si>
  <si>
    <t>İNŞ 4002 Beton Yapıların Tasarımı
B203</t>
  </si>
  <si>
    <t>İNŞ 2002 Mukavemet II
B302, B303, B304
İNŞ 2102 Mukavemet II (Yeni Kod)
B104</t>
  </si>
  <si>
    <t>ISG 4002 İş Sağlığı ve Güvenliği II
B202, B302, B304</t>
  </si>
  <si>
    <t>İNŞ 4226 Betonarme Elemanların Dayanıklığı
B304
İNŞ 4290 Ulaşım Planlaması
B302
İNŞ 4256 Kıyı Yapıları ve Limanlar 
B101</t>
  </si>
  <si>
    <t>İNŞ 4162 Su Kaynaklarının Korunması
B101
İNŞ 4186 Havaalanları
B302</t>
  </si>
  <si>
    <t>İNŞ 2024 Yapı Malzemesi II
B202, B302, B303
İNŞ 2124 Yapı Malzemesi II (Yeni Kod)
B201</t>
  </si>
  <si>
    <t>İNŞ 4007 Çelik Yapıların Tasarımı
B302</t>
  </si>
  <si>
    <t>İNŞ 4196 İleri Beton Teknolojileri
B104</t>
  </si>
  <si>
    <t>İNŞ 2106 Tesisat
B204</t>
  </si>
  <si>
    <t>İNŞ 4228 Depreme Dayanıklı Tasarım
B106
İNŞ 4281 Trafik 
B202
İNŞ 4276 Zemin İyileştirme Yöntemleri
B203
İNŞ 4161 Su Kaynaklarının Yönetimi
B104</t>
  </si>
  <si>
    <t>İNŞ 4006 İnşaat Mühendisliği Ekonomisi
B202, B203, B302</t>
  </si>
  <si>
    <t>İNŞ 4005 Su Yapılarının Tasarımı
B203</t>
  </si>
  <si>
    <t>İNŞ 2014 Akışkanlar Mekaniği
B202, B203, B302
İNŞ 2114 Akışkanlar Mekaniği (Yeni Kod)
B201</t>
  </si>
  <si>
    <t>İNŞ 4255 Barajlar
B101
İNŞ 4233 Yapı Malzemesinde Özel Konular
B302</t>
  </si>
  <si>
    <t>İNŞ 4272 Özel Temeller
B105</t>
  </si>
  <si>
    <t>İNŞ 2028 Hidroloji
B202, B203, B302, B304</t>
  </si>
  <si>
    <t>FİZ 1102 Fizik II Lab
B202, B203, B303, B304</t>
  </si>
  <si>
    <t>İNŞ 4006 İnşaat Mühendisliği Ekonomisi
B202, B203, B303</t>
  </si>
  <si>
    <t>İNŞ 3008 Yapı Statiği II
B202, B203</t>
  </si>
  <si>
    <t>İNŞ 4016 İş ve İmar Hukuku
B302, B303, B304</t>
  </si>
  <si>
    <t>İNŞ 2012 Mühendislik Matematiği
B202, B203, B302, B303</t>
  </si>
  <si>
    <t>FİZ 1102 Fizik II
B202, B203, B303</t>
  </si>
  <si>
    <t>İNŞ 2002 Mukavemet II
B302, B303
İNŞ 2102 Mukavemet II (Yeni Kod)
B104</t>
  </si>
  <si>
    <t>İNŞ 1012 Statik
B202, B203</t>
  </si>
  <si>
    <t>ISG 4002 İş Sağlığı ve Güvenliği II
B202, B203</t>
  </si>
  <si>
    <t>İNŞ 4005 Su Yapılarının Tasarımı
B201</t>
  </si>
  <si>
    <t>İNŞ 2028 Hidroloji
B202, B203</t>
  </si>
  <si>
    <t>İNŞ 4226 Betonarme Elemanların Dayanıklığı
B104
İNŞ 4290 Ulaşım Planlaması
B105
İNŞ 4256 Kıyı Yapıları ve Limanlar 
B101</t>
  </si>
  <si>
    <t>MAT 1010 Matematik II
B202, B203, B302</t>
  </si>
  <si>
    <t>İNŞ 2014 Akışkanlar Mekaniği
B202, B203
İNŞ 2114 Akışkanlar Mekaniği (Yeni Kod)
B201</t>
  </si>
  <si>
    <t>YDİ 1006 Yabancı Dil II
B202</t>
  </si>
  <si>
    <t>İNŞ 3014 Zemin Mekaniği II
B302, B303</t>
  </si>
  <si>
    <t>İNŞ 2012 Mühendislik Matematiği
B202, B203, B302</t>
  </si>
  <si>
    <t>ATA 1002 Atatürk İlkeleri ve
 İnkılap Tarihi II
 B303, B304</t>
  </si>
  <si>
    <t>İNŞ 3028 Çelik Yapılar
B202</t>
  </si>
  <si>
    <t>BİL 1002 Bilgisayar Programlama
B303, B304</t>
  </si>
  <si>
    <t>İNŞ 3012 Betonarme II
B202</t>
  </si>
  <si>
    <t>İNŞ 4016 İş ve İmar Hukuku
B202, B203</t>
  </si>
  <si>
    <t>JEO 1006 Mühendislik Jeolojisi
B202, B203</t>
  </si>
  <si>
    <t>13.04.2025 Pazartesi</t>
  </si>
  <si>
    <t>14.04.2025 Salı</t>
  </si>
  <si>
    <t>15.04.2025 Çarşamba</t>
  </si>
  <si>
    <t>16.04.2025 Perşembe</t>
  </si>
  <si>
    <t>17.04.2025 Cuma</t>
  </si>
  <si>
    <t>İNŞ 2010 Mühendislik Çizimleri
Lab2 (Çevre müh.) + Lab3,Lab5,Lab6 (Jeofizik müh.)
İNŞ 2110 Mühendislik Çizimleri (Yeni Kod)
Lab7 (Jeofizik müh.)</t>
  </si>
  <si>
    <t>İNŞ 1150 Sürdürülebilir Su Kaynakları 
B101
İNŞ 1152 Sürdürülebilir Ulaşım
B304
İNŞ 1154 Sürdürülebilir Yapı Malzemeleri
B106</t>
  </si>
  <si>
    <t>İNŞ 4002 Betonarme Yapıların Tasarımı
B203</t>
  </si>
  <si>
    <t>İNŞ 4016 İş ve İmar Hukuku
B201, B202, B303</t>
  </si>
  <si>
    <t>İNŞ 2014 Akışkanlar Mekaniği
B202, B302, B304
İNŞ 2114 Akışkanlar Mekaniği (Yeni Kod)
B201</t>
  </si>
  <si>
    <t>İNŞ 2012 Mühendislik Matematiği
B202, B203, B302, B304</t>
  </si>
  <si>
    <t>İNŞ 4006 İnşaat Mühendisliği Ekonomisi
B303, B304</t>
  </si>
  <si>
    <t>İNŞ 2024 Yapı Malzemesi II
B202, B203
İNŞ 2124 Yapı Malzemesi II (Yeni Kod)
B201</t>
  </si>
  <si>
    <t>B101</t>
  </si>
  <si>
    <t>B304</t>
  </si>
  <si>
    <t>B106</t>
  </si>
  <si>
    <t xml:space="preserve">Saat </t>
  </si>
  <si>
    <t>Tarih</t>
  </si>
  <si>
    <t>Ders Kodu</t>
  </si>
  <si>
    <t>Ders Adı</t>
  </si>
  <si>
    <t xml:space="preserve">Sürdürülebilir Su Kaynakları </t>
  </si>
  <si>
    <t xml:space="preserve">İNŞ 1150 </t>
  </si>
  <si>
    <t>Dersi Alan Öğrenci Sayısı</t>
  </si>
  <si>
    <t>Sınav Salonları</t>
  </si>
  <si>
    <t>İNŞ 1152</t>
  </si>
  <si>
    <t>Sürdürülebilir Yapı Malzemeleri</t>
  </si>
  <si>
    <t xml:space="preserve">İNŞ 1154 </t>
  </si>
  <si>
    <t>Sürdürülebilir Ulaşım</t>
  </si>
  <si>
    <t>B202, B203</t>
  </si>
  <si>
    <t>İNŞ 3028</t>
  </si>
  <si>
    <t>Çelik Yapılar</t>
  </si>
  <si>
    <t>İNŞ 3026</t>
  </si>
  <si>
    <t>Ulaştırma II</t>
  </si>
  <si>
    <t>B202, B203, B303, B304</t>
  </si>
  <si>
    <t>FİZ 1102</t>
  </si>
  <si>
    <t>Fizik II</t>
  </si>
  <si>
    <t>B202, B203, B303</t>
  </si>
  <si>
    <t>İNŞ 1012</t>
  </si>
  <si>
    <t>Statik</t>
  </si>
  <si>
    <t>İNŞ 3014</t>
  </si>
  <si>
    <t>Zemin Mekaniği II</t>
  </si>
  <si>
    <t xml:space="preserve"> B203, B302, B303</t>
  </si>
  <si>
    <t>ATA 1002</t>
  </si>
  <si>
    <t>Atatürk İlkeleri ve  İnkılap Tarihi II</t>
  </si>
  <si>
    <t>B303</t>
  </si>
  <si>
    <t>İNŞ1004</t>
  </si>
  <si>
    <t>Teknik İngilizce II</t>
  </si>
  <si>
    <t>B201, B202, B203</t>
  </si>
  <si>
    <t>JEO 1006</t>
  </si>
  <si>
    <t>Mühendislik Jeolojisi</t>
  </si>
  <si>
    <t>İNŞ 3008</t>
  </si>
  <si>
    <t>Yapı Statiği II</t>
  </si>
  <si>
    <t>B202, B203, B302, B303</t>
  </si>
  <si>
    <t>BİL 1002</t>
  </si>
  <si>
    <t>Bilgisayar Programlama</t>
  </si>
  <si>
    <t>B303, B304</t>
  </si>
  <si>
    <t>İNŞ 3012</t>
  </si>
  <si>
    <t>Betonarme II</t>
  </si>
  <si>
    <t>MAT 1010</t>
  </si>
  <si>
    <t>Matematik II</t>
  </si>
  <si>
    <t xml:space="preserve">İNŞ 3024 </t>
  </si>
  <si>
    <t>Su Yapıları</t>
  </si>
  <si>
    <t>YDİ 1006</t>
  </si>
  <si>
    <t>Yabancı Dil II</t>
  </si>
  <si>
    <t>TDL 1002</t>
  </si>
  <si>
    <t>Türk Dili II</t>
  </si>
  <si>
    <t>06.04.2026 Pazartesi</t>
  </si>
  <si>
    <t>B203</t>
  </si>
  <si>
    <t>İNŞ 4002</t>
  </si>
  <si>
    <t>Betonarme Yapıların Tasarımı</t>
  </si>
  <si>
    <t>B302, B303, B304</t>
  </si>
  <si>
    <t>B104</t>
  </si>
  <si>
    <t>İNŞ 2002</t>
  </si>
  <si>
    <t>Mukavemet II</t>
  </si>
  <si>
    <t>İNŞ 2102</t>
  </si>
  <si>
    <t>Mukavemet II (Yeni Kod)</t>
  </si>
  <si>
    <t>B202, B302, B304</t>
  </si>
  <si>
    <t>İSG 4002</t>
  </si>
  <si>
    <t>İş Sağlığı ve Güvenliği II</t>
  </si>
  <si>
    <t>B302</t>
  </si>
  <si>
    <t>İNŞ 4226</t>
  </si>
  <si>
    <t>Betonarme Elemanların Dayanıklığı</t>
  </si>
  <si>
    <t>İNŞ 4290</t>
  </si>
  <si>
    <t>Ulaşım Planlaması</t>
  </si>
  <si>
    <t>İNŞ 4256</t>
  </si>
  <si>
    <t xml:space="preserve">Kıyı Yapıları ve Limanlar </t>
  </si>
  <si>
    <t>B201, B202, B303</t>
  </si>
  <si>
    <t>İNŞ 4016</t>
  </si>
  <si>
    <t>İş ve İmar Hukuku</t>
  </si>
  <si>
    <t>B201</t>
  </si>
  <si>
    <t>İNŞ 2014</t>
  </si>
  <si>
    <t>Akışkanlar Mekaniği</t>
  </si>
  <si>
    <t>İNŞ 2114</t>
  </si>
  <si>
    <t>Akışkanlar Mekaniği (Yeni Kod)</t>
  </si>
  <si>
    <t>07.04.2026 Salı</t>
  </si>
  <si>
    <t>08.04.2026 Çarşamba</t>
  </si>
  <si>
    <t>İNŞ 4162</t>
  </si>
  <si>
    <t>Su Kaynaklarının Korunması</t>
  </si>
  <si>
    <t>İNŞ 4186</t>
  </si>
  <si>
    <t>Havaalanları</t>
  </si>
  <si>
    <t>B202, B302, B303</t>
  </si>
  <si>
    <t>İNŞ 2024</t>
  </si>
  <si>
    <t>Yapı Malzemesi II</t>
  </si>
  <si>
    <t>İNŞ 2124</t>
  </si>
  <si>
    <t>Yapı Malzemesi II (Yeni Kod)</t>
  </si>
  <si>
    <t>İNŞ 4007</t>
  </si>
  <si>
    <t>Çelik Yapıların Tasarımı</t>
  </si>
  <si>
    <t>B204</t>
  </si>
  <si>
    <t>09.04.2026 Perşembe</t>
  </si>
  <si>
    <t>İNŞ 2106</t>
  </si>
  <si>
    <t>Tesisat</t>
  </si>
  <si>
    <t>İNŞ 4005</t>
  </si>
  <si>
    <t>Su Yapılarının Tasarımı</t>
  </si>
  <si>
    <t>B202, B203, B302, B304</t>
  </si>
  <si>
    <t xml:space="preserve">İNŞ 2012 </t>
  </si>
  <si>
    <t>Mühendislik Matematiği</t>
  </si>
  <si>
    <t>B202, B203, B302</t>
  </si>
  <si>
    <t>İNŞ 4006</t>
  </si>
  <si>
    <t>İnşaat Mühendisliği Ekonomisi</t>
  </si>
  <si>
    <t>10.04.2026 Cuma</t>
  </si>
  <si>
    <t>İNŞ 4255</t>
  </si>
  <si>
    <t>Barajlar</t>
  </si>
  <si>
    <t>İNŞ 4233</t>
  </si>
  <si>
    <t>Yapı Malzemesinde Özel Konular</t>
  </si>
  <si>
    <t>B105</t>
  </si>
  <si>
    <t>İNŞ 4272</t>
  </si>
  <si>
    <t>Özel Temeller</t>
  </si>
  <si>
    <t>İNŞ 2028</t>
  </si>
  <si>
    <t>Hidroloji</t>
  </si>
  <si>
    <t>Lab2 (Çevre müh.) + Lab3,Lab5,Lab6 (Jeofizik müh.)</t>
  </si>
  <si>
    <t>Lab7 (Jeofizik müh.)</t>
  </si>
  <si>
    <t>İNŞ 2010</t>
  </si>
  <si>
    <t>Mühendislik Çizimleri</t>
  </si>
  <si>
    <t>İNŞ 2110</t>
  </si>
  <si>
    <t>Mühendislik Çizimleri (Yeni Kod)</t>
  </si>
  <si>
    <t>B202</t>
  </si>
  <si>
    <t>15.04.2026 Çarşamba</t>
  </si>
  <si>
    <t>İNŞ 4196</t>
  </si>
  <si>
    <t>İleri Beton Teknolojileri</t>
  </si>
  <si>
    <t>16.04.2026 Perşembe</t>
  </si>
  <si>
    <t>İNŞ 4228</t>
  </si>
  <si>
    <t>Depreme Dayanıklı Tasarım</t>
  </si>
  <si>
    <t>İNŞ 4281</t>
  </si>
  <si>
    <t xml:space="preserve">Trafik </t>
  </si>
  <si>
    <t>İNŞ 4276</t>
  </si>
  <si>
    <t>Zemin İyileştirme Yöntemleri</t>
  </si>
  <si>
    <t>İNŞ 4161</t>
  </si>
  <si>
    <t xml:space="preserve"> Su Kaynaklarının Yönetimi</t>
  </si>
  <si>
    <t>Fizik II Lab</t>
  </si>
  <si>
    <t>Ders-Sınav çakışması nedeniyle dersliği değişen dersler</t>
  </si>
  <si>
    <t>30.03.2026 tarihinde İNŞ2102 Mukavemet II (Ö.Ö.) 15:00 dersi B203 yerine B201 No'lu derslikte işlenecektir.</t>
  </si>
  <si>
    <t>30.03.2026 tarihinde İNŞ2012 Mühendislik Matematiği (İ.Ö.) 17:00 dersi B202 yerine B302 No'lu derslikte işlenecektir.</t>
  </si>
  <si>
    <t>30.03.2026 tarihinde İNŞ4002 Betonarme Yapıların Tasarımı (İ.Ö.) 17:00 dersi B302 yerine B204 No'lu derslikte işlenecektir.</t>
  </si>
  <si>
    <t>02.04.2026 tarihinde İNŞ4006 İnşaat Mühendisliği Ekonomisi (İ.Ö.) 17:00 dersi B302 yerine B104 No'lu derslikte işlenecektir.</t>
  </si>
  <si>
    <t>07.04.2026 tarihinde İNŞ3014 Zemin Mekaniği (Ö.Ö. 1.şb) 13:00 dersi B303 yerine B201 No'lu derslikte işlenecektir.</t>
  </si>
  <si>
    <t>07.04.2026 tarihinde MAT1010 Matematik II  (İ.Ö.) 17:00 dersi B203 yerine B204 No'lu derslikte işlenecektir.</t>
  </si>
  <si>
    <t>10.04.2026 tarihinde JEO1006 Mühendislik Jeolojisi  (Ö.Ö. 1.şb ) 13:55 dersi B202 yerine B201 No'lu derslikte işlenecektir.</t>
  </si>
  <si>
    <t>10.04.2026 tarihinde JEO1006 Mühendislik Jeolojisi  (Ö.Ö. 2.şb ) 13:55 dersi B203 yerine B204 No'lu derslikte işlenecektir.</t>
  </si>
  <si>
    <t>11.05.2026 tarihinde İNŞ1010 Matematik II (İ.Ö.) 17:00 dersi B203 yerine B204 No'lu derslikte işlenecektir.</t>
  </si>
  <si>
    <t>11.05.2026 tarihinde İNŞ2012 Mühendislik Matematiği (İ.Ö.) 17:00 dersi B202 yerine B301 No'lu derslikte işlenecektir.</t>
  </si>
  <si>
    <t>11.05.2026 tarihinde İNŞ3028 Çelik Yapılar (İ.Ö.) 17:00 dersi B303 yerine B201 No'lu derslikte işlenecektir.</t>
  </si>
  <si>
    <t>B203, B302, B303</t>
  </si>
  <si>
    <t>B302, B303</t>
  </si>
  <si>
    <t>1.Sube</t>
  </si>
  <si>
    <t>2.Sube</t>
  </si>
  <si>
    <t>3.Sube</t>
  </si>
  <si>
    <t>4.Sube</t>
  </si>
  <si>
    <t>BARAJLAR</t>
  </si>
  <si>
    <t>HAVAALANLARI</t>
  </si>
  <si>
    <t>STATİK</t>
  </si>
  <si>
    <t>HİDROLOJİ</t>
  </si>
  <si>
    <t>TESİSAT</t>
  </si>
  <si>
    <t>TRAFİK</t>
  </si>
  <si>
    <t>ATA1002</t>
  </si>
  <si>
    <t>BİL1002</t>
  </si>
  <si>
    <t>FİZ1102</t>
  </si>
  <si>
    <t>MAT1010</t>
  </si>
  <si>
    <t>JEO1006</t>
  </si>
  <si>
    <t>İNS1012</t>
  </si>
  <si>
    <t>İNS1150</t>
  </si>
  <si>
    <t>İNS1152</t>
  </si>
  <si>
    <t>İNS1154</t>
  </si>
  <si>
    <t>İNS1004</t>
  </si>
  <si>
    <t>TDL1002</t>
  </si>
  <si>
    <t>YDİ1006</t>
  </si>
  <si>
    <t>İNS2114</t>
  </si>
  <si>
    <t>İNS2014</t>
  </si>
  <si>
    <t>İNS2028</t>
  </si>
  <si>
    <t>MSİ2022</t>
  </si>
  <si>
    <t>İNS2102</t>
  </si>
  <si>
    <t>İNS2002</t>
  </si>
  <si>
    <t>İNS2010</t>
  </si>
  <si>
    <t>İNS2110</t>
  </si>
  <si>
    <t>İNS2012</t>
  </si>
  <si>
    <t>İNS2106</t>
  </si>
  <si>
    <t>İNS2024</t>
  </si>
  <si>
    <t>İNS2124</t>
  </si>
  <si>
    <t>İNS3012</t>
  </si>
  <si>
    <t>İNS3028</t>
  </si>
  <si>
    <t>İNS3024</t>
  </si>
  <si>
    <t>İNS3026</t>
  </si>
  <si>
    <t>İNS3008</t>
  </si>
  <si>
    <t>İNS3014</t>
  </si>
  <si>
    <t>İNS4255</t>
  </si>
  <si>
    <t>İNS4226</t>
  </si>
  <si>
    <t>İNS4002</t>
  </si>
  <si>
    <t>İNS4007</t>
  </si>
  <si>
    <t>İNS4228</t>
  </si>
  <si>
    <t>İNS4186</t>
  </si>
  <si>
    <t>İNS4196</t>
  </si>
  <si>
    <t>İNS4006</t>
  </si>
  <si>
    <t>İSG4002</t>
  </si>
  <si>
    <t>İNS4016</t>
  </si>
  <si>
    <t>İNS4256</t>
  </si>
  <si>
    <t>İNS4272</t>
  </si>
  <si>
    <t>İNS4162</t>
  </si>
  <si>
    <t>İNS4161</t>
  </si>
  <si>
    <t>İNS4005</t>
  </si>
  <si>
    <t>İNS4281</t>
  </si>
  <si>
    <t>İNS4290</t>
  </si>
  <si>
    <t>İNS4233</t>
  </si>
  <si>
    <t>İNS4276</t>
  </si>
  <si>
    <t>Atatürk İlkeleri ve İnkılap Tarihi II</t>
  </si>
  <si>
    <t>BİLGİSAYAR PROGRAMLAMA</t>
  </si>
  <si>
    <t>FİZİK II</t>
  </si>
  <si>
    <t>MATEMATİK II</t>
  </si>
  <si>
    <t>MÜHENDİSLİK JEOLOJİSİ</t>
  </si>
  <si>
    <t>SÜRDÜRÜLEBİLİR SU KAYNAKLARI YÖNETİMİ</t>
  </si>
  <si>
    <t>SÜRDÜRÜLEBİLİR ULASIM</t>
  </si>
  <si>
    <t>SÜRDÜRÜLEBİLİR YAPI MALZEMELERİ</t>
  </si>
  <si>
    <t>AKISKANLAR MEKANİGİ</t>
  </si>
  <si>
    <t>MİMAR SİNAN</t>
  </si>
  <si>
    <t>MUKAVEMET II</t>
  </si>
  <si>
    <t>MÜHENDİSLİK ÇİZİMLERİ</t>
  </si>
  <si>
    <t>MÜHENDİSLİK MATEMATİGİ</t>
  </si>
  <si>
    <t>YAPI MALZEMESİ II</t>
  </si>
  <si>
    <t>BETONARME II</t>
  </si>
  <si>
    <t>ÇELİK YAPILAR</t>
  </si>
  <si>
    <t>SU YAPILARI</t>
  </si>
  <si>
    <t>ULASTIRMA II</t>
  </si>
  <si>
    <t>YAPI STATİGİ II</t>
  </si>
  <si>
    <t>ZEMİN MEKANİGİ II</t>
  </si>
  <si>
    <t>BETONARME ELEM. DAYANIKLIGI</t>
  </si>
  <si>
    <t>BETONARME YAPILARININ TASARIMI</t>
  </si>
  <si>
    <t>ÇELİK YAPILARININ TASARIMI</t>
  </si>
  <si>
    <t>DEPREME DAYANIKLI TASARIM</t>
  </si>
  <si>
    <t>İLERİ BETON TEKNOLOJİSİ</t>
  </si>
  <si>
    <t>İNSAAT MÜHENDİSLİGİ EKONOMİSİ</t>
  </si>
  <si>
    <t>İS SAGLIGI VE GÜVENLİGİ II</t>
  </si>
  <si>
    <t>İS VE İMAR HUKUKU</t>
  </si>
  <si>
    <t>KIYI YAPILARI VE LİMANLAR</t>
  </si>
  <si>
    <t>ÖZEL TEMELLER</t>
  </si>
  <si>
    <t>SU KAYNAKLARININ KORUNMASI</t>
  </si>
  <si>
    <t>SU KAYNAKLARININ YÖNETİMİ</t>
  </si>
  <si>
    <t>ULASIM PLANLAMASI</t>
  </si>
  <si>
    <t>YAPI MALZEMESİNDE ÖZEL KONULAR</t>
  </si>
  <si>
    <t>ZEMİN İYİLESTİRME YÖNTEMLERİ</t>
  </si>
  <si>
    <t>TEKNİK İNGİLİZCE II</t>
  </si>
  <si>
    <t>İÖ</t>
  </si>
  <si>
    <t>ÖÖ</t>
  </si>
  <si>
    <t>Şubesi</t>
  </si>
  <si>
    <t>Öğrenci Sayısı</t>
  </si>
  <si>
    <t>ÖÖ/İÖ</t>
  </si>
  <si>
    <t>SU YAPILARININ TASARIMI</t>
  </si>
  <si>
    <t>Toplam</t>
  </si>
  <si>
    <t>MCG</t>
  </si>
  <si>
    <t>FT</t>
  </si>
  <si>
    <t>AEA</t>
  </si>
  <si>
    <t>ÇÇ</t>
  </si>
  <si>
    <t>YE</t>
  </si>
  <si>
    <t>HYT</t>
  </si>
  <si>
    <t>Salon Sayısı</t>
  </si>
  <si>
    <t>31.03.2026 tarihinde İNŞ2012 Mühendislik Matematiği (Ö.Ö. 2.şb) 13:00 dersi B202 yerine B301 No'lu derslikte işlenecektir.</t>
  </si>
  <si>
    <t>Check</t>
  </si>
  <si>
    <t>İNŞ 1012 Statik
B202, B203, B302, B303</t>
  </si>
  <si>
    <t>Lab2 (Çevre müh.) + Lab3 (Jeofizik müh.)</t>
  </si>
  <si>
    <t>Gözetmenlik Görevleri</t>
  </si>
  <si>
    <t>Arasınav</t>
  </si>
  <si>
    <t>Final</t>
  </si>
  <si>
    <t>Bütünleme</t>
  </si>
  <si>
    <t>Havuz</t>
  </si>
  <si>
    <t>Araş. Gör. Atakan Emin AKSOY ve Araş. Gör. Çağrı ÇETİK'in İNŞ4002 Betonarme Yapıların Tasarımı dersi asiste görevi var, Araş. Gör. Dr. Mert Can GÜNAÇTI'nın İNŞ4006 İnşaat Mühendisliği Ekonomisi (İ.Ö.) 17:00 dersi var.</t>
  </si>
  <si>
    <t>Araş. Gör. Atakan Emin AKSOY ve Araş. Gör. Çağrı ÇETİK'in aldığı ders CIE 5174 Additive Manufacturing in Construction dersi var.</t>
  </si>
  <si>
    <t>Not</t>
  </si>
  <si>
    <t>İNŞ 3014 Zemin Mekaniği II
B202, B203, B304</t>
  </si>
  <si>
    <t>BİL 1002 Bilgisayar Programlama
B202, B203, B303, B304</t>
  </si>
  <si>
    <t>İNŞ1004 Teknik İngilizce II
B301</t>
  </si>
  <si>
    <t>İNŞ1004 Teknik İngilizce II
B302</t>
  </si>
  <si>
    <t>İNŞ1004 Teknik İngilizce II
B203</t>
  </si>
  <si>
    <t>B202, B203, B304</t>
  </si>
  <si>
    <t>Gözetmen</t>
  </si>
  <si>
    <t>Doç. Dr. Filiz BARBAROS</t>
  </si>
  <si>
    <t>Prof. Dr. Serhan TANYEL</t>
  </si>
  <si>
    <t>Prof. Dr. Kamile TOSUN FELEKOĞLU</t>
  </si>
  <si>
    <t>MCG, FT, YE</t>
  </si>
  <si>
    <t>MCG, FT</t>
  </si>
  <si>
    <r>
      <t xml:space="preserve">FT, YE, </t>
    </r>
    <r>
      <rPr>
        <sz val="11"/>
        <color rgb="FFFF0000"/>
        <rFont val="Calibri"/>
        <family val="2"/>
        <charset val="162"/>
        <scheme val="minor"/>
      </rPr>
      <t>HVZ1, HVZ2</t>
    </r>
  </si>
  <si>
    <r>
      <t>MCG, FT, YE,</t>
    </r>
    <r>
      <rPr>
        <sz val="11"/>
        <color rgb="FFFF0000"/>
        <rFont val="Calibri"/>
        <family val="2"/>
        <charset val="162"/>
        <scheme val="minor"/>
      </rPr>
      <t xml:space="preserve"> HVZ1</t>
    </r>
  </si>
  <si>
    <t>AEA, ÇÇ</t>
  </si>
  <si>
    <t>FT, AEA, ÇÇ</t>
  </si>
  <si>
    <t>FT, AEA, ÇÇ, YE</t>
  </si>
  <si>
    <t>AEA, YE</t>
  </si>
  <si>
    <t>MCG, ÇÇ</t>
  </si>
  <si>
    <t>Dersin Öğretim Üyesi</t>
  </si>
  <si>
    <t>Prof. Dr. Mustafa ÖZUYSAL</t>
  </si>
  <si>
    <t>Prof. Dr. Mustafa DOĞAN</t>
  </si>
  <si>
    <t>AEA, ÇÇ, YE</t>
  </si>
  <si>
    <t>Prof. Dr. Ali TOPAL</t>
  </si>
  <si>
    <t>FT, AEA, YE</t>
  </si>
  <si>
    <t>MCG, FT, AEA, ÇÇ</t>
  </si>
  <si>
    <t>Prof. Dr. Okan FISTIKOĞLU</t>
  </si>
  <si>
    <t>Prof. Dr. Halit YAZICI</t>
  </si>
  <si>
    <t>Prof. Dr. Yeliz YÜKSELEN AKSOY</t>
  </si>
  <si>
    <t>MCG, AEA, ÇÇ, YE</t>
  </si>
  <si>
    <t>Prof. Dr. Selçuk TÜRKEL</t>
  </si>
  <si>
    <t>Öğr. Gör. Dr. Özgür BOZDAĞ</t>
  </si>
  <si>
    <t>Dr. Öğr. Üyesi Tuğçe ÖZDAMAR KUL</t>
  </si>
  <si>
    <t>Doç. Dr. Cem Polat ÇETİNKAYA</t>
  </si>
  <si>
    <t>FT, ÇÇ, YE, HYT</t>
  </si>
  <si>
    <t>AEA, HYT</t>
  </si>
  <si>
    <t>MCG, AEA, ÇÇ, HYT</t>
  </si>
  <si>
    <t>AEA, ÇÇ, HYT</t>
  </si>
  <si>
    <t>MCG, FT, YE, HYT</t>
  </si>
  <si>
    <t>FT, HYT</t>
  </si>
  <si>
    <t>MCG, YE, HYT</t>
  </si>
  <si>
    <t>FT, ÇÇ, HYT</t>
  </si>
  <si>
    <t>FT, AEA</t>
  </si>
  <si>
    <t>MCG, ÇÇ, YE, HYT</t>
  </si>
  <si>
    <t>MCG, FT, HYT</t>
  </si>
  <si>
    <t>FT, AEA, YE, HYT</t>
  </si>
  <si>
    <t>FT, ÇÇ</t>
  </si>
  <si>
    <t>MCG, HYT</t>
  </si>
  <si>
    <t>MCG, AEA, ÇÇ</t>
  </si>
  <si>
    <t>MCG, FT, AEA</t>
  </si>
  <si>
    <t>ÇÇ, HYT</t>
  </si>
  <si>
    <t>FT, YE</t>
  </si>
  <si>
    <t>YE, HYT</t>
  </si>
  <si>
    <t>MCG, AEA</t>
  </si>
  <si>
    <t>FT, ÇÇ, YE</t>
  </si>
  <si>
    <t>MCG, YE</t>
  </si>
  <si>
    <t>MCG, ÇÇ, YE</t>
  </si>
  <si>
    <t>30.03.2026 tarihinde İNŞ2012 Mühendislik Matematiği (Ö.Ö.) 09:25 dersi B202 yerine B302 No'lu derslikte işlenecektir.</t>
  </si>
  <si>
    <t>İNŞ 2010 Mühendislik Çizimleri
Lab3,Lab5,Lab6 (Jeofizik müh.)
İNŞ 2110 Mühendislik Çizimleri (Yeni Kod)
Lab7 (Jeofizik müh.)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</si>
</sst>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6"/>
      <color theme="1"/>
      <name val="Arial"/>
      <family val="2"/>
      <charset val="162"/>
    </font>
    <font>
      <sz val="11"/>
      <name val="Calibri"/>
      <family val="2"/>
      <charset val="162"/>
    </font>
    <font>
      <sz val="11"/>
      <color theme="1"/>
      <name val="Calibri"/>
      <family val="2"/>
      <charset val="162"/>
    </font>
    <font>
      <sz val="12"/>
      <color theme="1"/>
      <name val="Arial"/>
      <family val="2"/>
      <charset val="162"/>
    </font>
    <font>
      <sz val="24"/>
      <color rgb="FFC00000"/>
      <name val="Arial"/>
      <family val="2"/>
      <charset val="162"/>
    </font>
    <font>
      <b/>
      <sz val="12"/>
      <color theme="1"/>
      <name val="Arial"/>
      <family val="2"/>
      <charset val="162"/>
    </font>
    <font>
      <sz val="9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12"/>
      <color theme="1"/>
      <name val="Calibri"/>
      <family val="2"/>
      <charset val="162"/>
    </font>
    <font>
      <b/>
      <sz val="12"/>
      <color theme="8"/>
      <name val="Arial"/>
      <family val="2"/>
      <charset val="162"/>
    </font>
    <font>
      <sz val="9"/>
      <color rgb="FFFF0000"/>
      <name val="Arial"/>
      <family val="2"/>
      <charset val="162"/>
    </font>
    <font>
      <sz val="9"/>
      <color rgb="FF00B050"/>
      <name val="Arial"/>
      <family val="2"/>
      <charset val="162"/>
    </font>
    <font>
      <b/>
      <sz val="12"/>
      <color rgb="FFFF0000"/>
      <name val="Arial"/>
      <family val="2"/>
      <charset val="162"/>
    </font>
    <font>
      <sz val="9"/>
      <color theme="8"/>
      <name val="Arial"/>
      <family val="2"/>
      <charset val="162"/>
    </font>
    <font>
      <sz val="24"/>
      <color theme="5"/>
      <name val="Calibri"/>
      <family val="2"/>
      <charset val="162"/>
    </font>
    <font>
      <sz val="24"/>
      <color rgb="FFFF0000"/>
      <name val="Arial"/>
      <family val="2"/>
      <charset val="162"/>
    </font>
    <font>
      <b/>
      <sz val="12"/>
      <color rgb="FF00B050"/>
      <name val="Arial"/>
      <family val="2"/>
      <charset val="162"/>
    </font>
    <font>
      <b/>
      <sz val="8"/>
      <color theme="1"/>
      <name val="Arial"/>
      <family val="2"/>
      <charset val="162"/>
    </font>
    <font>
      <u/>
      <sz val="10"/>
      <color theme="10"/>
      <name val="Arial"/>
      <family val="2"/>
      <charset val="162"/>
    </font>
    <font>
      <u/>
      <sz val="10"/>
      <color theme="10"/>
      <name val="Arial"/>
      <family val="2"/>
      <charset val="162"/>
    </font>
    <font>
      <u/>
      <sz val="10"/>
      <color theme="10"/>
      <name val="Arial"/>
      <family val="2"/>
      <charset val="162"/>
    </font>
    <font>
      <b/>
      <sz val="16"/>
      <color rgb="FFC00000"/>
      <name val="Arial"/>
      <family val="2"/>
      <charset val="162"/>
    </font>
    <font>
      <b/>
      <sz val="16"/>
      <color rgb="FFFF0000"/>
      <name val="Arial"/>
      <family val="2"/>
      <charset val="162"/>
    </font>
    <font>
      <b/>
      <sz val="16"/>
      <color rgb="FF002060"/>
      <name val="Arial"/>
      <family val="2"/>
      <charset val="162"/>
    </font>
    <font>
      <sz val="11"/>
      <color rgb="FF9C0006"/>
      <name val="Calibri"/>
      <family val="2"/>
      <charset val="162"/>
      <scheme val="minor"/>
    </font>
    <font>
      <sz val="10"/>
      <name val="Arial Tur"/>
      <charset val="162"/>
    </font>
    <font>
      <u/>
      <sz val="11"/>
      <color theme="10"/>
      <name val="Calibri"/>
      <family val="2"/>
      <charset val="162"/>
    </font>
    <font>
      <b/>
      <sz val="12"/>
      <color theme="0"/>
      <name val="Calibri"/>
      <family val="2"/>
      <charset val="162"/>
    </font>
    <font>
      <b/>
      <sz val="12"/>
      <color rgb="FFFF0000"/>
      <name val="Calibri"/>
      <family val="2"/>
      <charset val="162"/>
    </font>
    <font>
      <sz val="11"/>
      <color rgb="FFFF0000"/>
      <name val="Calibri"/>
      <family val="2"/>
      <charset val="162"/>
      <scheme val="minor"/>
    </font>
    <font>
      <b/>
      <sz val="12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ajor"/>
    </font>
    <font>
      <sz val="11"/>
      <name val="Calibri"/>
      <family val="2"/>
      <charset val="16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BE4D5"/>
        <bgColor rgb="FFFBE4D5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57070"/>
        <bgColor rgb="FF757070"/>
      </patternFill>
    </fill>
    <fill>
      <patternFill patternType="solid">
        <fgColor rgb="FFFFD965"/>
        <bgColor rgb="FFFFD965"/>
      </patternFill>
    </fill>
    <fill>
      <patternFill patternType="solid">
        <fgColor rgb="FFFFE598"/>
        <bgColor rgb="FFFFE598"/>
      </patternFill>
    </fill>
    <fill>
      <patternFill patternType="solid">
        <fgColor rgb="FFA8D08D"/>
        <bgColor rgb="FFA8D08D"/>
      </patternFill>
    </fill>
    <fill>
      <patternFill patternType="solid">
        <fgColor rgb="FFC5E0B3"/>
        <bgColor rgb="FFC5E0B3"/>
      </patternFill>
    </fill>
    <fill>
      <patternFill patternType="solid">
        <fgColor rgb="FFFFC7CE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rgb="FF757070"/>
      </patternFill>
    </fill>
  </fills>
  <borders count="12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6" fillId="0" borderId="9"/>
    <xf numFmtId="0" fontId="32" fillId="0" borderId="9"/>
    <xf numFmtId="0" fontId="31" fillId="11" borderId="9" applyNumberFormat="0" applyBorder="0" applyAlignment="0" applyProtection="0"/>
    <xf numFmtId="0" fontId="33" fillId="0" borderId="9" applyNumberFormat="0" applyFill="0" applyBorder="0" applyAlignment="0" applyProtection="0">
      <alignment vertical="top"/>
      <protection locked="0"/>
    </xf>
    <xf numFmtId="0" fontId="6" fillId="0" borderId="9"/>
  </cellStyleXfs>
  <cellXfs count="528">
    <xf numFmtId="0" fontId="0" fillId="0" borderId="0" xfId="0"/>
    <xf numFmtId="0" fontId="9" fillId="3" borderId="4" xfId="0" applyFont="1" applyFill="1" applyBorder="1"/>
    <xf numFmtId="0" fontId="9" fillId="3" borderId="5" xfId="0" applyFont="1" applyFill="1" applyBorder="1"/>
    <xf numFmtId="0" fontId="10" fillId="3" borderId="5" xfId="0" applyFont="1" applyFill="1" applyBorder="1" applyAlignment="1">
      <alignment horizontal="center" vertical="center"/>
    </xf>
    <xf numFmtId="0" fontId="9" fillId="3" borderId="6" xfId="0" applyFont="1" applyFill="1" applyBorder="1"/>
    <xf numFmtId="0" fontId="9" fillId="3" borderId="7" xfId="0" applyFont="1" applyFill="1" applyBorder="1"/>
    <xf numFmtId="0" fontId="9" fillId="3" borderId="9" xfId="0" applyFont="1" applyFill="1" applyBorder="1"/>
    <xf numFmtId="0" fontId="10" fillId="3" borderId="9" xfId="0" applyFont="1" applyFill="1" applyBorder="1"/>
    <xf numFmtId="0" fontId="9" fillId="3" borderId="11" xfId="0" applyFont="1" applyFill="1" applyBorder="1"/>
    <xf numFmtId="0" fontId="13" fillId="0" borderId="13" xfId="0" applyFont="1" applyBorder="1" applyAlignment="1">
      <alignment horizontal="left" vertical="top"/>
    </xf>
    <xf numFmtId="20" fontId="12" fillId="5" borderId="7" xfId="0" applyNumberFormat="1" applyFont="1" applyFill="1" applyBorder="1" applyAlignment="1">
      <alignment horizontal="center" vertical="center"/>
    </xf>
    <xf numFmtId="20" fontId="12" fillId="6" borderId="14" xfId="0" applyNumberFormat="1" applyFont="1" applyFill="1" applyBorder="1" applyAlignment="1">
      <alignment horizontal="center" vertical="center"/>
    </xf>
    <xf numFmtId="20" fontId="12" fillId="5" borderId="15" xfId="0" applyNumberFormat="1" applyFont="1" applyFill="1" applyBorder="1" applyAlignment="1">
      <alignment horizontal="center" vertical="center"/>
    </xf>
    <xf numFmtId="20" fontId="12" fillId="5" borderId="17" xfId="0" applyNumberFormat="1" applyFont="1" applyFill="1" applyBorder="1" applyAlignment="1">
      <alignment horizontal="center" vertical="center"/>
    </xf>
    <xf numFmtId="0" fontId="15" fillId="0" borderId="18" xfId="0" applyFont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left" vertical="top"/>
    </xf>
    <xf numFmtId="0" fontId="13" fillId="0" borderId="20" xfId="0" applyFont="1" applyBorder="1" applyAlignment="1">
      <alignment horizontal="left" vertical="top"/>
    </xf>
    <xf numFmtId="0" fontId="9" fillId="3" borderId="22" xfId="0" applyFont="1" applyFill="1" applyBorder="1"/>
    <xf numFmtId="0" fontId="9" fillId="3" borderId="23" xfId="0" applyFont="1" applyFill="1" applyBorder="1"/>
    <xf numFmtId="0" fontId="9" fillId="3" borderId="24" xfId="0" applyFont="1" applyFill="1" applyBorder="1"/>
    <xf numFmtId="0" fontId="9" fillId="0" borderId="0" xfId="0" applyFont="1" applyAlignment="1">
      <alignment vertical="center"/>
    </xf>
    <xf numFmtId="0" fontId="16" fillId="0" borderId="0" xfId="0" applyFont="1"/>
    <xf numFmtId="0" fontId="19" fillId="0" borderId="0" xfId="0" applyFont="1"/>
    <xf numFmtId="14" fontId="12" fillId="4" borderId="10" xfId="0" applyNumberFormat="1" applyFont="1" applyFill="1" applyBorder="1" applyAlignment="1">
      <alignment horizontal="center" vertical="center"/>
    </xf>
    <xf numFmtId="0" fontId="13" fillId="0" borderId="20" xfId="0" applyFont="1" applyBorder="1" applyAlignment="1">
      <alignment horizontal="left" vertical="top" wrapText="1"/>
    </xf>
    <xf numFmtId="0" fontId="13" fillId="0" borderId="16" xfId="0" applyFont="1" applyBorder="1" applyAlignment="1">
      <alignment horizontal="left" vertical="top"/>
    </xf>
    <xf numFmtId="0" fontId="20" fillId="0" borderId="16" xfId="0" applyFont="1" applyBorder="1" applyAlignment="1">
      <alignment horizontal="left" vertical="top" wrapText="1"/>
    </xf>
    <xf numFmtId="0" fontId="13" fillId="0" borderId="18" xfId="0" applyFont="1" applyBorder="1" applyAlignment="1">
      <alignment horizontal="left" vertical="top" wrapText="1"/>
    </xf>
    <xf numFmtId="0" fontId="10" fillId="3" borderId="23" xfId="0" applyFont="1" applyFill="1" applyBorder="1"/>
    <xf numFmtId="0" fontId="9" fillId="8" borderId="4" xfId="0" applyFont="1" applyFill="1" applyBorder="1"/>
    <xf numFmtId="0" fontId="9" fillId="8" borderId="5" xfId="0" applyFont="1" applyFill="1" applyBorder="1"/>
    <xf numFmtId="0" fontId="10" fillId="8" borderId="5" xfId="0" applyFont="1" applyFill="1" applyBorder="1" applyAlignment="1">
      <alignment horizontal="center" vertical="center"/>
    </xf>
    <xf numFmtId="0" fontId="9" fillId="8" borderId="6" xfId="0" applyFont="1" applyFill="1" applyBorder="1"/>
    <xf numFmtId="0" fontId="9" fillId="8" borderId="7" xfId="0" applyFont="1" applyFill="1" applyBorder="1"/>
    <xf numFmtId="0" fontId="9" fillId="8" borderId="9" xfId="0" applyFont="1" applyFill="1" applyBorder="1"/>
    <xf numFmtId="0" fontId="10" fillId="8" borderId="9" xfId="0" applyFont="1" applyFill="1" applyBorder="1"/>
    <xf numFmtId="0" fontId="9" fillId="8" borderId="11" xfId="0" applyFont="1" applyFill="1" applyBorder="1"/>
    <xf numFmtId="0" fontId="9" fillId="8" borderId="22" xfId="0" applyFont="1" applyFill="1" applyBorder="1"/>
    <xf numFmtId="0" fontId="9" fillId="8" borderId="23" xfId="0" applyFont="1" applyFill="1" applyBorder="1"/>
    <xf numFmtId="0" fontId="9" fillId="8" borderId="24" xfId="0" applyFont="1" applyFill="1" applyBorder="1"/>
    <xf numFmtId="0" fontId="9" fillId="10" borderId="4" xfId="0" applyFont="1" applyFill="1" applyBorder="1"/>
    <xf numFmtId="0" fontId="9" fillId="10" borderId="5" xfId="0" applyFont="1" applyFill="1" applyBorder="1"/>
    <xf numFmtId="0" fontId="10" fillId="10" borderId="5" xfId="0" applyFont="1" applyFill="1" applyBorder="1" applyAlignment="1">
      <alignment horizontal="center" vertical="center"/>
    </xf>
    <xf numFmtId="0" fontId="9" fillId="10" borderId="6" xfId="0" applyFont="1" applyFill="1" applyBorder="1"/>
    <xf numFmtId="0" fontId="9" fillId="10" borderId="7" xfId="0" applyFont="1" applyFill="1" applyBorder="1"/>
    <xf numFmtId="0" fontId="9" fillId="10" borderId="9" xfId="0" applyFont="1" applyFill="1" applyBorder="1"/>
    <xf numFmtId="0" fontId="10" fillId="10" borderId="9" xfId="0" applyFont="1" applyFill="1" applyBorder="1"/>
    <xf numFmtId="0" fontId="9" fillId="10" borderId="11" xfId="0" applyFont="1" applyFill="1" applyBorder="1"/>
    <xf numFmtId="0" fontId="9" fillId="10" borderId="22" xfId="0" applyFont="1" applyFill="1" applyBorder="1"/>
    <xf numFmtId="0" fontId="9" fillId="10" borderId="23" xfId="0" applyFont="1" applyFill="1" applyBorder="1"/>
    <xf numFmtId="0" fontId="9" fillId="10" borderId="24" xfId="0" applyFont="1" applyFill="1" applyBorder="1"/>
    <xf numFmtId="0" fontId="23" fillId="0" borderId="0" xfId="0" applyFont="1" applyAlignment="1">
      <alignment vertical="center"/>
    </xf>
    <xf numFmtId="0" fontId="24" fillId="0" borderId="25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4" fillId="0" borderId="28" xfId="0" quotePrefix="1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24" fillId="0" borderId="31" xfId="0" quotePrefix="1" applyFont="1" applyBorder="1" applyAlignment="1">
      <alignment horizontal="center" vertical="center" wrapText="1"/>
    </xf>
    <xf numFmtId="0" fontId="21" fillId="3" borderId="9" xfId="0" applyFont="1" applyFill="1" applyBorder="1" applyAlignment="1">
      <alignment vertical="center" textRotation="90"/>
    </xf>
    <xf numFmtId="0" fontId="34" fillId="0" borderId="18" xfId="0" applyFont="1" applyBorder="1" applyAlignment="1">
      <alignment horizontal="center" vertical="center" wrapText="1"/>
    </xf>
    <xf numFmtId="0" fontId="12" fillId="13" borderId="36" xfId="0" applyFont="1" applyFill="1" applyBorder="1" applyAlignment="1">
      <alignment horizontal="left" vertical="top"/>
    </xf>
    <xf numFmtId="0" fontId="35" fillId="14" borderId="37" xfId="0" applyFont="1" applyFill="1" applyBorder="1" applyAlignment="1">
      <alignment horizontal="center" vertical="center" wrapText="1"/>
    </xf>
    <xf numFmtId="0" fontId="15" fillId="14" borderId="38" xfId="0" applyFont="1" applyFill="1" applyBorder="1" applyAlignment="1">
      <alignment horizontal="center" vertical="center" wrapText="1"/>
    </xf>
    <xf numFmtId="0" fontId="15" fillId="13" borderId="39" xfId="0" applyFont="1" applyFill="1" applyBorder="1" applyAlignment="1">
      <alignment horizontal="center" vertical="center" wrapText="1"/>
    </xf>
    <xf numFmtId="0" fontId="35" fillId="14" borderId="40" xfId="0" applyFont="1" applyFill="1" applyBorder="1" applyAlignment="1">
      <alignment horizontal="center" vertical="center" wrapText="1"/>
    </xf>
    <xf numFmtId="0" fontId="15" fillId="15" borderId="45" xfId="0" applyFont="1" applyFill="1" applyBorder="1" applyAlignment="1">
      <alignment horizontal="center" vertical="center" wrapText="1"/>
    </xf>
    <xf numFmtId="0" fontId="16" fillId="13" borderId="39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center" vertical="center"/>
    </xf>
    <xf numFmtId="0" fontId="15" fillId="15" borderId="40" xfId="0" applyFont="1" applyFill="1" applyBorder="1" applyAlignment="1">
      <alignment horizontal="center" vertical="center" wrapText="1"/>
    </xf>
    <xf numFmtId="20" fontId="12" fillId="5" borderId="25" xfId="0" applyNumberFormat="1" applyFont="1" applyFill="1" applyBorder="1" applyAlignment="1">
      <alignment horizontal="center" vertical="center"/>
    </xf>
    <xf numFmtId="0" fontId="15" fillId="16" borderId="35" xfId="0" applyFont="1" applyFill="1" applyBorder="1" applyAlignment="1">
      <alignment horizontal="center" vertical="center" wrapText="1"/>
    </xf>
    <xf numFmtId="0" fontId="15" fillId="17" borderId="38" xfId="0" applyFont="1" applyFill="1" applyBorder="1" applyAlignment="1">
      <alignment horizontal="center" vertical="center" wrapText="1"/>
    </xf>
    <xf numFmtId="0" fontId="15" fillId="17" borderId="43" xfId="0" applyFont="1" applyFill="1" applyBorder="1" applyAlignment="1">
      <alignment horizontal="center" vertical="center" wrapText="1"/>
    </xf>
    <xf numFmtId="0" fontId="15" fillId="17" borderId="44" xfId="0" applyFont="1" applyFill="1" applyBorder="1" applyAlignment="1">
      <alignment horizontal="center" vertical="center" wrapText="1"/>
    </xf>
    <xf numFmtId="0" fontId="15" fillId="17" borderId="46" xfId="0" applyFont="1" applyFill="1" applyBorder="1" applyAlignment="1">
      <alignment horizontal="center" vertical="center" wrapText="1"/>
    </xf>
    <xf numFmtId="0" fontId="15" fillId="16" borderId="38" xfId="0" applyFont="1" applyFill="1" applyBorder="1" applyAlignment="1">
      <alignment horizontal="center" vertical="center" wrapText="1"/>
    </xf>
    <xf numFmtId="20" fontId="12" fillId="5" borderId="28" xfId="0" applyNumberFormat="1" applyFont="1" applyFill="1" applyBorder="1" applyAlignment="1">
      <alignment horizontal="center" vertical="center"/>
    </xf>
    <xf numFmtId="20" fontId="12" fillId="5" borderId="31" xfId="0" applyNumberFormat="1" applyFont="1" applyFill="1" applyBorder="1" applyAlignment="1">
      <alignment horizontal="center" vertical="center"/>
    </xf>
    <xf numFmtId="0" fontId="18" fillId="13" borderId="36" xfId="0" applyFont="1" applyFill="1" applyBorder="1" applyAlignment="1">
      <alignment horizontal="left" vertical="top" wrapText="1"/>
    </xf>
    <xf numFmtId="0" fontId="15" fillId="16" borderId="36" xfId="0" applyFont="1" applyFill="1" applyBorder="1" applyAlignment="1">
      <alignment horizontal="center" vertical="center" wrapText="1"/>
    </xf>
    <xf numFmtId="0" fontId="35" fillId="17" borderId="37" xfId="0" applyFont="1" applyFill="1" applyBorder="1" applyAlignment="1">
      <alignment horizontal="center" vertical="center" wrapText="1"/>
    </xf>
    <xf numFmtId="0" fontId="17" fillId="13" borderId="39" xfId="0" applyFont="1" applyFill="1" applyBorder="1" applyAlignment="1">
      <alignment horizontal="left" vertical="top" wrapText="1"/>
    </xf>
    <xf numFmtId="0" fontId="18" fillId="13" borderId="42" xfId="0" applyFont="1" applyFill="1" applyBorder="1" applyAlignment="1">
      <alignment horizontal="left" vertical="top" wrapText="1"/>
    </xf>
    <xf numFmtId="0" fontId="15" fillId="17" borderId="42" xfId="0" applyFont="1" applyFill="1" applyBorder="1" applyAlignment="1">
      <alignment horizontal="center" vertical="center" wrapText="1"/>
    </xf>
    <xf numFmtId="0" fontId="15" fillId="16" borderId="45" xfId="0" applyFont="1" applyFill="1" applyBorder="1" applyAlignment="1">
      <alignment horizontal="center" vertical="center" wrapText="1"/>
    </xf>
    <xf numFmtId="0" fontId="18" fillId="0" borderId="45" xfId="0" applyFont="1" applyBorder="1" applyAlignment="1">
      <alignment horizontal="left" vertical="top" wrapText="1"/>
    </xf>
    <xf numFmtId="0" fontId="18" fillId="13" borderId="39" xfId="0" applyFont="1" applyFill="1" applyBorder="1" applyAlignment="1">
      <alignment horizontal="left" vertical="top" wrapText="1"/>
    </xf>
    <xf numFmtId="0" fontId="15" fillId="17" borderId="39" xfId="0" applyFont="1" applyFill="1" applyBorder="1" applyAlignment="1">
      <alignment horizontal="center" vertical="center" wrapText="1"/>
    </xf>
    <xf numFmtId="14" fontId="12" fillId="4" borderId="14" xfId="0" applyNumberFormat="1" applyFont="1" applyFill="1" applyBorder="1" applyAlignment="1">
      <alignment horizontal="center" vertical="center"/>
    </xf>
    <xf numFmtId="14" fontId="12" fillId="4" borderId="34" xfId="0" applyNumberFormat="1" applyFont="1" applyFill="1" applyBorder="1" applyAlignment="1">
      <alignment horizontal="center" vertical="center"/>
    </xf>
    <xf numFmtId="14" fontId="12" fillId="4" borderId="3" xfId="0" applyNumberFormat="1" applyFont="1" applyFill="1" applyBorder="1" applyAlignment="1">
      <alignment horizontal="center" vertical="center"/>
    </xf>
    <xf numFmtId="0" fontId="9" fillId="3" borderId="51" xfId="0" applyFont="1" applyFill="1" applyBorder="1"/>
    <xf numFmtId="0" fontId="9" fillId="3" borderId="52" xfId="0" applyFont="1" applyFill="1" applyBorder="1"/>
    <xf numFmtId="0" fontId="10" fillId="3" borderId="52" xfId="0" applyFont="1" applyFill="1" applyBorder="1" applyAlignment="1">
      <alignment horizontal="center" vertical="center"/>
    </xf>
    <xf numFmtId="0" fontId="9" fillId="3" borderId="53" xfId="0" applyFont="1" applyFill="1" applyBorder="1"/>
    <xf numFmtId="0" fontId="9" fillId="3" borderId="50" xfId="0" applyFont="1" applyFill="1" applyBorder="1"/>
    <xf numFmtId="0" fontId="9" fillId="3" borderId="54" xfId="0" applyFont="1" applyFill="1" applyBorder="1"/>
    <xf numFmtId="0" fontId="13" fillId="0" borderId="19" xfId="0" applyFont="1" applyBorder="1" applyAlignment="1">
      <alignment horizontal="left" vertical="top"/>
    </xf>
    <xf numFmtId="0" fontId="9" fillId="3" borderId="55" xfId="0" applyFont="1" applyFill="1" applyBorder="1"/>
    <xf numFmtId="0" fontId="9" fillId="3" borderId="56" xfId="0" applyFont="1" applyFill="1" applyBorder="1"/>
    <xf numFmtId="20" fontId="12" fillId="5" borderId="57" xfId="0" applyNumberFormat="1" applyFont="1" applyFill="1" applyBorder="1" applyAlignment="1">
      <alignment horizontal="center" vertical="center"/>
    </xf>
    <xf numFmtId="0" fontId="13" fillId="0" borderId="58" xfId="0" applyFont="1" applyBorder="1" applyAlignment="1">
      <alignment horizontal="left" vertical="top" wrapText="1"/>
    </xf>
    <xf numFmtId="0" fontId="34" fillId="0" borderId="58" xfId="0" applyFont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 wrapText="1"/>
    </xf>
    <xf numFmtId="0" fontId="9" fillId="3" borderId="59" xfId="0" applyFont="1" applyFill="1" applyBorder="1"/>
    <xf numFmtId="0" fontId="13" fillId="0" borderId="60" xfId="0" applyFont="1" applyBorder="1" applyAlignment="1">
      <alignment horizontal="left" vertical="top"/>
    </xf>
    <xf numFmtId="20" fontId="12" fillId="5" borderId="34" xfId="0" applyNumberFormat="1" applyFont="1" applyFill="1" applyBorder="1" applyAlignment="1">
      <alignment horizontal="center" vertical="center"/>
    </xf>
    <xf numFmtId="0" fontId="21" fillId="3" borderId="56" xfId="0" applyFont="1" applyFill="1" applyBorder="1" applyAlignment="1">
      <alignment vertical="center" textRotation="90"/>
    </xf>
    <xf numFmtId="0" fontId="10" fillId="3" borderId="56" xfId="0" applyFont="1" applyFill="1" applyBorder="1"/>
    <xf numFmtId="0" fontId="5" fillId="0" borderId="0" xfId="0" applyFont="1"/>
    <xf numFmtId="0" fontId="5" fillId="14" borderId="61" xfId="0" applyFont="1" applyFill="1" applyBorder="1" applyAlignment="1">
      <alignment horizontal="center" vertical="center"/>
    </xf>
    <xf numFmtId="0" fontId="5" fillId="16" borderId="61" xfId="0" applyFont="1" applyFill="1" applyBorder="1" applyAlignment="1">
      <alignment horizontal="center" vertical="center"/>
    </xf>
    <xf numFmtId="0" fontId="5" fillId="15" borderId="61" xfId="0" applyFont="1" applyFill="1" applyBorder="1" applyAlignment="1">
      <alignment horizontal="center" vertical="center"/>
    </xf>
    <xf numFmtId="0" fontId="5" fillId="17" borderId="61" xfId="0" applyFont="1" applyFill="1" applyBorder="1" applyAlignment="1">
      <alignment horizontal="center" vertical="center"/>
    </xf>
    <xf numFmtId="0" fontId="15" fillId="0" borderId="36" xfId="0" applyFont="1" applyBorder="1" applyAlignment="1">
      <alignment horizontal="center" vertical="center" wrapText="1"/>
    </xf>
    <xf numFmtId="0" fontId="35" fillId="0" borderId="37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20" fontId="12" fillId="6" borderId="62" xfId="0" applyNumberFormat="1" applyFont="1" applyFill="1" applyBorder="1" applyAlignment="1">
      <alignment horizontal="center" vertical="center"/>
    </xf>
    <xf numFmtId="0" fontId="17" fillId="6" borderId="66" xfId="0" applyFont="1" applyFill="1" applyBorder="1" applyAlignment="1">
      <alignment horizontal="left" vertical="top" wrapText="1"/>
    </xf>
    <xf numFmtId="0" fontId="13" fillId="6" borderId="63" xfId="0" applyFont="1" applyFill="1" applyBorder="1" applyAlignment="1">
      <alignment horizontal="left" vertical="top"/>
    </xf>
    <xf numFmtId="0" fontId="17" fillId="0" borderId="35" xfId="0" applyFont="1" applyBorder="1" applyAlignment="1">
      <alignment horizontal="left" vertical="top" wrapText="1"/>
    </xf>
    <xf numFmtId="0" fontId="17" fillId="0" borderId="67" xfId="0" applyFont="1" applyBorder="1" applyAlignment="1">
      <alignment horizontal="left" vertical="top" wrapText="1"/>
    </xf>
    <xf numFmtId="0" fontId="15" fillId="0" borderId="68" xfId="0" applyFont="1" applyBorder="1" applyAlignment="1">
      <alignment horizontal="center" vertical="center" wrapText="1"/>
    </xf>
    <xf numFmtId="0" fontId="17" fillId="0" borderId="69" xfId="0" applyFont="1" applyBorder="1" applyAlignment="1">
      <alignment horizontal="left" vertical="top" wrapText="1"/>
    </xf>
    <xf numFmtId="0" fontId="15" fillId="0" borderId="70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left" vertical="top" wrapText="1"/>
    </xf>
    <xf numFmtId="0" fontId="17" fillId="0" borderId="41" xfId="0" applyFont="1" applyBorder="1" applyAlignment="1">
      <alignment horizontal="left" vertical="top" wrapText="1"/>
    </xf>
    <xf numFmtId="0" fontId="15" fillId="17" borderId="71" xfId="0" applyFont="1" applyFill="1" applyBorder="1" applyAlignment="1">
      <alignment horizontal="center" vertical="center" wrapText="1"/>
    </xf>
    <xf numFmtId="0" fontId="15" fillId="0" borderId="64" xfId="0" applyFont="1" applyBorder="1" applyAlignment="1">
      <alignment horizontal="center" vertical="center" wrapText="1"/>
    </xf>
    <xf numFmtId="0" fontId="15" fillId="0" borderId="72" xfId="0" applyFont="1" applyBorder="1" applyAlignment="1">
      <alignment horizontal="center" vertical="center" wrapText="1"/>
    </xf>
    <xf numFmtId="0" fontId="13" fillId="12" borderId="65" xfId="0" applyFont="1" applyFill="1" applyBorder="1" applyAlignment="1">
      <alignment horizontal="left" vertical="top"/>
    </xf>
    <xf numFmtId="0" fontId="15" fillId="17" borderId="69" xfId="0" applyFont="1" applyFill="1" applyBorder="1" applyAlignment="1">
      <alignment horizontal="center" vertical="center" wrapText="1"/>
    </xf>
    <xf numFmtId="0" fontId="15" fillId="17" borderId="45" xfId="0" applyFont="1" applyFill="1" applyBorder="1" applyAlignment="1">
      <alignment horizontal="center" vertical="center" wrapText="1"/>
    </xf>
    <xf numFmtId="0" fontId="15" fillId="16" borderId="46" xfId="0" applyFont="1" applyFill="1" applyBorder="1" applyAlignment="1">
      <alignment horizontal="center" vertical="center" wrapText="1"/>
    </xf>
    <xf numFmtId="0" fontId="15" fillId="0" borderId="69" xfId="0" applyFont="1" applyBorder="1" applyAlignment="1">
      <alignment horizontal="center" vertical="center" wrapText="1"/>
    </xf>
    <xf numFmtId="0" fontId="15" fillId="17" borderId="72" xfId="0" applyFont="1" applyFill="1" applyBorder="1" applyAlignment="1">
      <alignment horizontal="center" vertical="center" wrapText="1"/>
    </xf>
    <xf numFmtId="0" fontId="15" fillId="17" borderId="68" xfId="0" applyFont="1" applyFill="1" applyBorder="1" applyAlignment="1">
      <alignment horizontal="center" vertical="center" wrapText="1"/>
    </xf>
    <xf numFmtId="0" fontId="15" fillId="17" borderId="70" xfId="0" applyFont="1" applyFill="1" applyBorder="1" applyAlignment="1">
      <alignment horizontal="center" vertical="center" wrapText="1"/>
    </xf>
    <xf numFmtId="0" fontId="15" fillId="16" borderId="64" xfId="0" applyFont="1" applyFill="1" applyBorder="1" applyAlignment="1">
      <alignment horizontal="center" vertical="center" wrapText="1"/>
    </xf>
    <xf numFmtId="0" fontId="13" fillId="0" borderId="35" xfId="0" applyFont="1" applyBorder="1" applyAlignment="1">
      <alignment horizontal="left" vertical="top"/>
    </xf>
    <xf numFmtId="0" fontId="13" fillId="0" borderId="41" xfId="0" applyFont="1" applyBorder="1" applyAlignment="1">
      <alignment horizontal="left" vertical="top"/>
    </xf>
    <xf numFmtId="0" fontId="13" fillId="0" borderId="69" xfId="0" applyFont="1" applyBorder="1" applyAlignment="1">
      <alignment horizontal="left" vertical="top" wrapText="1"/>
    </xf>
    <xf numFmtId="0" fontId="13" fillId="0" borderId="72" xfId="0" applyFont="1" applyBorder="1" applyAlignment="1">
      <alignment horizontal="left" vertical="top" wrapText="1"/>
    </xf>
    <xf numFmtId="0" fontId="14" fillId="6" borderId="66" xfId="0" applyFont="1" applyFill="1" applyBorder="1" applyAlignment="1">
      <alignment horizontal="left" vertical="top"/>
    </xf>
    <xf numFmtId="0" fontId="14" fillId="6" borderId="63" xfId="0" applyFont="1" applyFill="1" applyBorder="1" applyAlignment="1">
      <alignment horizontal="left" vertical="top" wrapText="1"/>
    </xf>
    <xf numFmtId="0" fontId="12" fillId="4" borderId="73" xfId="0" applyFont="1" applyFill="1" applyBorder="1" applyAlignment="1">
      <alignment horizontal="center" vertical="center"/>
    </xf>
    <xf numFmtId="0" fontId="12" fillId="4" borderId="74" xfId="0" applyFont="1" applyFill="1" applyBorder="1" applyAlignment="1">
      <alignment horizontal="center" vertical="center"/>
    </xf>
    <xf numFmtId="0" fontId="12" fillId="4" borderId="75" xfId="0" applyFont="1" applyFill="1" applyBorder="1" applyAlignment="1">
      <alignment horizontal="center" vertical="center"/>
    </xf>
    <xf numFmtId="0" fontId="0" fillId="0" borderId="35" xfId="0" applyBorder="1"/>
    <xf numFmtId="0" fontId="14" fillId="13" borderId="36" xfId="0" applyFont="1" applyFill="1" applyBorder="1" applyAlignment="1">
      <alignment horizontal="left" vertical="center"/>
    </xf>
    <xf numFmtId="0" fontId="35" fillId="14" borderId="36" xfId="0" applyFont="1" applyFill="1" applyBorder="1" applyAlignment="1">
      <alignment horizontal="center" vertical="center" wrapText="1"/>
    </xf>
    <xf numFmtId="0" fontId="35" fillId="17" borderId="39" xfId="0" applyFont="1" applyFill="1" applyBorder="1" applyAlignment="1">
      <alignment horizontal="center" vertical="center" wrapText="1"/>
    </xf>
    <xf numFmtId="0" fontId="15" fillId="14" borderId="40" xfId="0" applyFont="1" applyFill="1" applyBorder="1" applyAlignment="1">
      <alignment horizontal="center" vertical="center" wrapText="1"/>
    </xf>
    <xf numFmtId="0" fontId="0" fillId="0" borderId="41" xfId="0" applyBorder="1"/>
    <xf numFmtId="0" fontId="14" fillId="13" borderId="42" xfId="0" applyFont="1" applyFill="1" applyBorder="1" applyAlignment="1">
      <alignment horizontal="left" vertical="center"/>
    </xf>
    <xf numFmtId="0" fontId="35" fillId="14" borderId="42" xfId="0" applyFont="1" applyFill="1" applyBorder="1" applyAlignment="1">
      <alignment horizontal="center" vertical="center" wrapText="1"/>
    </xf>
    <xf numFmtId="0" fontId="0" fillId="0" borderId="44" xfId="0" applyBorder="1"/>
    <xf numFmtId="0" fontId="14" fillId="13" borderId="39" xfId="0" applyFont="1" applyFill="1" applyBorder="1" applyAlignment="1">
      <alignment horizontal="left" vertical="center"/>
    </xf>
    <xf numFmtId="0" fontId="0" fillId="0" borderId="67" xfId="0" applyBorder="1"/>
    <xf numFmtId="0" fontId="0" fillId="0" borderId="72" xfId="0" applyBorder="1"/>
    <xf numFmtId="0" fontId="14" fillId="13" borderId="65" xfId="0" applyFont="1" applyFill="1" applyBorder="1" applyAlignment="1">
      <alignment horizontal="left" vertical="center"/>
    </xf>
    <xf numFmtId="0" fontId="14" fillId="6" borderId="66" xfId="0" applyFont="1" applyFill="1" applyBorder="1" applyAlignment="1">
      <alignment horizontal="left" vertical="center"/>
    </xf>
    <xf numFmtId="0" fontId="14" fillId="6" borderId="63" xfId="0" applyFont="1" applyFill="1" applyBorder="1" applyAlignment="1">
      <alignment horizontal="left" vertical="center"/>
    </xf>
    <xf numFmtId="0" fontId="15" fillId="14" borderId="37" xfId="0" applyFont="1" applyFill="1" applyBorder="1" applyAlignment="1">
      <alignment horizontal="center" vertical="center" wrapText="1"/>
    </xf>
    <xf numFmtId="0" fontId="35" fillId="14" borderId="39" xfId="0" applyFont="1" applyFill="1" applyBorder="1" applyAlignment="1">
      <alignment horizontal="center" vertical="center" wrapText="1"/>
    </xf>
    <xf numFmtId="0" fontId="14" fillId="0" borderId="44" xfId="0" applyFont="1" applyBorder="1" applyAlignment="1">
      <alignment horizontal="left" vertical="center"/>
    </xf>
    <xf numFmtId="0" fontId="15" fillId="16" borderId="71" xfId="0" applyFont="1" applyFill="1" applyBorder="1" applyAlignment="1">
      <alignment horizontal="center" vertical="center" wrapText="1"/>
    </xf>
    <xf numFmtId="0" fontId="15" fillId="14" borderId="72" xfId="0" applyFont="1" applyFill="1" applyBorder="1" applyAlignment="1">
      <alignment horizontal="center" vertical="center" wrapText="1"/>
    </xf>
    <xf numFmtId="0" fontId="15" fillId="16" borderId="70" xfId="0" applyFont="1" applyFill="1" applyBorder="1" applyAlignment="1">
      <alignment horizontal="center" vertical="center" wrapText="1"/>
    </xf>
    <xf numFmtId="20" fontId="12" fillId="5" borderId="17" xfId="0" applyNumberFormat="1" applyFont="1" applyFill="1" applyBorder="1" applyAlignment="1">
      <alignment vertical="center"/>
    </xf>
    <xf numFmtId="0" fontId="15" fillId="17" borderId="67" xfId="0" applyFont="1" applyFill="1" applyBorder="1" applyAlignment="1">
      <alignment horizontal="center" vertical="center" wrapText="1"/>
    </xf>
    <xf numFmtId="0" fontId="14" fillId="6" borderId="66" xfId="0" applyFont="1" applyFill="1" applyBorder="1" applyAlignment="1">
      <alignment vertical="center"/>
    </xf>
    <xf numFmtId="0" fontId="14" fillId="6" borderId="63" xfId="0" applyFont="1" applyFill="1" applyBorder="1" applyAlignment="1">
      <alignment vertical="center"/>
    </xf>
    <xf numFmtId="0" fontId="15" fillId="0" borderId="9" xfId="0" applyFont="1" applyBorder="1" applyAlignment="1">
      <alignment horizontal="center" vertical="center" wrapText="1"/>
    </xf>
    <xf numFmtId="0" fontId="0" fillId="0" borderId="9" xfId="0" applyBorder="1"/>
    <xf numFmtId="0" fontId="15" fillId="0" borderId="9" xfId="0" applyFont="1" applyBorder="1" applyAlignment="1">
      <alignment vertical="center" wrapText="1"/>
    </xf>
    <xf numFmtId="0" fontId="15" fillId="15" borderId="43" xfId="0" applyFont="1" applyFill="1" applyBorder="1" applyAlignment="1">
      <alignment horizontal="center" vertical="center" wrapText="1"/>
    </xf>
    <xf numFmtId="0" fontId="36" fillId="0" borderId="0" xfId="0" applyFont="1"/>
    <xf numFmtId="0" fontId="37" fillId="16" borderId="40" xfId="0" applyFont="1" applyFill="1" applyBorder="1" applyAlignment="1">
      <alignment horizontal="center" vertical="center" wrapText="1"/>
    </xf>
    <xf numFmtId="0" fontId="0" fillId="0" borderId="38" xfId="0" applyBorder="1"/>
    <xf numFmtId="0" fontId="15" fillId="16" borderId="68" xfId="0" applyFont="1" applyFill="1" applyBorder="1" applyAlignment="1">
      <alignment horizontal="center" vertical="center" wrapText="1"/>
    </xf>
    <xf numFmtId="0" fontId="15" fillId="14" borderId="44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left" vertical="top" wrapText="1"/>
    </xf>
    <xf numFmtId="0" fontId="37" fillId="16" borderId="39" xfId="0" applyFont="1" applyFill="1" applyBorder="1" applyAlignment="1">
      <alignment horizontal="center" vertical="center" wrapText="1"/>
    </xf>
    <xf numFmtId="0" fontId="15" fillId="17" borderId="40" xfId="0" applyFont="1" applyFill="1" applyBorder="1" applyAlignment="1">
      <alignment horizontal="center" vertical="center" wrapText="1"/>
    </xf>
    <xf numFmtId="0" fontId="13" fillId="0" borderId="38" xfId="0" applyFont="1" applyBorder="1" applyAlignment="1">
      <alignment horizontal="left" vertical="top"/>
    </xf>
    <xf numFmtId="0" fontId="13" fillId="0" borderId="44" xfId="0" applyFont="1" applyBorder="1" applyAlignment="1">
      <alignment horizontal="left" vertical="top" wrapText="1"/>
    </xf>
    <xf numFmtId="0" fontId="37" fillId="14" borderId="68" xfId="0" applyFont="1" applyFill="1" applyBorder="1" applyAlignment="1">
      <alignment horizontal="center" vertical="center" wrapText="1"/>
    </xf>
    <xf numFmtId="0" fontId="4" fillId="0" borderId="61" xfId="0" applyFont="1" applyBorder="1"/>
    <xf numFmtId="0" fontId="0" fillId="0" borderId="61" xfId="0" applyBorder="1"/>
    <xf numFmtId="0" fontId="38" fillId="0" borderId="9" xfId="0" applyFont="1" applyBorder="1"/>
    <xf numFmtId="0" fontId="0" fillId="0" borderId="0" xfId="0" applyAlignment="1">
      <alignment horizontal="center"/>
    </xf>
    <xf numFmtId="0" fontId="0" fillId="0" borderId="76" xfId="0" applyBorder="1"/>
    <xf numFmtId="0" fontId="0" fillId="0" borderId="78" xfId="0" applyBorder="1"/>
    <xf numFmtId="0" fontId="0" fillId="0" borderId="81" xfId="0" applyBorder="1"/>
    <xf numFmtId="0" fontId="0" fillId="0" borderId="86" xfId="0" applyBorder="1"/>
    <xf numFmtId="0" fontId="0" fillId="0" borderId="77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91" xfId="0" applyFont="1" applyBorder="1"/>
    <xf numFmtId="0" fontId="3" fillId="0" borderId="92" xfId="0" applyFont="1" applyBorder="1"/>
    <xf numFmtId="0" fontId="0" fillId="0" borderId="98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3" fillId="0" borderId="92" xfId="0" applyFont="1" applyBorder="1" applyAlignment="1">
      <alignment horizontal="center"/>
    </xf>
    <xf numFmtId="0" fontId="3" fillId="0" borderId="101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3" fillId="0" borderId="81" xfId="0" applyFont="1" applyBorder="1" applyAlignment="1">
      <alignment horizontal="center"/>
    </xf>
    <xf numFmtId="0" fontId="0" fillId="0" borderId="81" xfId="0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0" fillId="0" borderId="61" xfId="0" applyBorder="1" applyAlignment="1">
      <alignment horizontal="center"/>
    </xf>
    <xf numFmtId="0" fontId="3" fillId="0" borderId="86" xfId="0" applyFont="1" applyBorder="1" applyAlignment="1">
      <alignment horizontal="center"/>
    </xf>
    <xf numFmtId="0" fontId="0" fillId="0" borderId="86" xfId="0" applyBorder="1" applyAlignment="1">
      <alignment horizontal="center"/>
    </xf>
    <xf numFmtId="0" fontId="3" fillId="0" borderId="78" xfId="0" applyFont="1" applyBorder="1" applyAlignment="1">
      <alignment horizontal="center"/>
    </xf>
    <xf numFmtId="0" fontId="0" fillId="0" borderId="78" xfId="0" applyBorder="1" applyAlignment="1">
      <alignment horizontal="center"/>
    </xf>
    <xf numFmtId="0" fontId="3" fillId="0" borderId="76" xfId="0" applyFont="1" applyBorder="1" applyAlignment="1">
      <alignment horizontal="center"/>
    </xf>
    <xf numFmtId="0" fontId="0" fillId="0" borderId="76" xfId="0" applyBorder="1" applyAlignment="1">
      <alignment horizontal="center"/>
    </xf>
    <xf numFmtId="0" fontId="3" fillId="0" borderId="77" xfId="0" applyFont="1" applyBorder="1" applyAlignment="1">
      <alignment horizontal="center"/>
    </xf>
    <xf numFmtId="0" fontId="0" fillId="0" borderId="77" xfId="0" applyBorder="1" applyAlignment="1">
      <alignment horizontal="center"/>
    </xf>
    <xf numFmtId="0" fontId="3" fillId="0" borderId="89" xfId="0" applyFont="1" applyBorder="1" applyAlignment="1">
      <alignment horizontal="center"/>
    </xf>
    <xf numFmtId="0" fontId="0" fillId="0" borderId="89" xfId="0" applyBorder="1" applyAlignment="1">
      <alignment horizontal="center"/>
    </xf>
    <xf numFmtId="0" fontId="0" fillId="0" borderId="92" xfId="0" applyBorder="1" applyAlignment="1">
      <alignment horizontal="center"/>
    </xf>
    <xf numFmtId="0" fontId="38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0" fillId="0" borderId="9" xfId="0" applyFont="1" applyBorder="1" applyAlignment="1">
      <alignment horizontal="center"/>
    </xf>
    <xf numFmtId="0" fontId="0" fillId="0" borderId="82" xfId="0" applyBorder="1" applyAlignment="1">
      <alignment horizontal="center"/>
    </xf>
    <xf numFmtId="0" fontId="0" fillId="0" borderId="84" xfId="0" applyBorder="1" applyAlignment="1">
      <alignment horizontal="center"/>
    </xf>
    <xf numFmtId="0" fontId="0" fillId="0" borderId="87" xfId="0" applyBorder="1" applyAlignment="1">
      <alignment horizontal="center"/>
    </xf>
    <xf numFmtId="0" fontId="0" fillId="0" borderId="95" xfId="0" applyBorder="1" applyAlignment="1">
      <alignment horizontal="center"/>
    </xf>
    <xf numFmtId="0" fontId="0" fillId="0" borderId="97" xfId="0" applyBorder="1" applyAlignment="1">
      <alignment horizontal="center"/>
    </xf>
    <xf numFmtId="0" fontId="0" fillId="0" borderId="88" xfId="0" applyBorder="1" applyAlignment="1">
      <alignment horizontal="center"/>
    </xf>
    <xf numFmtId="0" fontId="0" fillId="0" borderId="90" xfId="0" applyBorder="1" applyAlignment="1">
      <alignment horizontal="center"/>
    </xf>
    <xf numFmtId="0" fontId="3" fillId="0" borderId="35" xfId="0" applyFont="1" applyBorder="1"/>
    <xf numFmtId="0" fontId="3" fillId="0" borderId="36" xfId="0" applyFont="1" applyBorder="1"/>
    <xf numFmtId="0" fontId="3" fillId="0" borderId="37" xfId="0" applyFont="1" applyBorder="1"/>
    <xf numFmtId="0" fontId="3" fillId="0" borderId="91" xfId="0" applyFont="1" applyBorder="1" applyAlignment="1">
      <alignment horizontal="center"/>
    </xf>
    <xf numFmtId="0" fontId="3" fillId="0" borderId="93" xfId="0" applyFont="1" applyBorder="1" applyAlignment="1">
      <alignment horizontal="center"/>
    </xf>
    <xf numFmtId="0" fontId="0" fillId="0" borderId="80" xfId="0" applyBorder="1" applyAlignment="1">
      <alignment horizontal="center"/>
    </xf>
    <xf numFmtId="0" fontId="0" fillId="0" borderId="83" xfId="0" applyBorder="1" applyAlignment="1">
      <alignment horizontal="center"/>
    </xf>
    <xf numFmtId="0" fontId="0" fillId="0" borderId="85" xfId="0" applyBorder="1" applyAlignment="1">
      <alignment horizontal="center"/>
    </xf>
    <xf numFmtId="0" fontId="0" fillId="19" borderId="106" xfId="0" applyFill="1" applyBorder="1" applyAlignment="1">
      <alignment horizontal="center"/>
    </xf>
    <xf numFmtId="0" fontId="0" fillId="19" borderId="79" xfId="0" applyFill="1" applyBorder="1" applyAlignment="1">
      <alignment horizontal="center"/>
    </xf>
    <xf numFmtId="0" fontId="0" fillId="19" borderId="107" xfId="0" applyFill="1" applyBorder="1" applyAlignment="1">
      <alignment horizontal="center"/>
    </xf>
    <xf numFmtId="0" fontId="0" fillId="19" borderId="102" xfId="0" applyFill="1" applyBorder="1" applyAlignment="1">
      <alignment horizontal="center"/>
    </xf>
    <xf numFmtId="0" fontId="0" fillId="19" borderId="105" xfId="0" applyFill="1" applyBorder="1" applyAlignment="1">
      <alignment horizontal="center"/>
    </xf>
    <xf numFmtId="0" fontId="15" fillId="15" borderId="42" xfId="0" applyFont="1" applyFill="1" applyBorder="1" applyAlignment="1">
      <alignment horizontal="center" vertical="center" wrapText="1"/>
    </xf>
    <xf numFmtId="0" fontId="0" fillId="0" borderId="84" xfId="0" applyBorder="1" applyAlignment="1">
      <alignment horizontal="center" vertical="center"/>
    </xf>
    <xf numFmtId="20" fontId="12" fillId="5" borderId="7" xfId="0" applyNumberFormat="1" applyFont="1" applyFill="1" applyBorder="1" applyAlignment="1">
      <alignment horizontal="center" vertical="center"/>
    </xf>
    <xf numFmtId="0" fontId="0" fillId="0" borderId="0" xfId="0"/>
    <xf numFmtId="0" fontId="37" fillId="15" borderId="69" xfId="0" applyFont="1" applyFill="1" applyBorder="1" applyAlignment="1">
      <alignment horizontal="center" vertical="center" wrapText="1"/>
    </xf>
    <xf numFmtId="0" fontId="37" fillId="15" borderId="39" xfId="0" applyFont="1" applyFill="1" applyBorder="1" applyAlignment="1">
      <alignment horizontal="center" vertical="center" wrapText="1"/>
    </xf>
    <xf numFmtId="0" fontId="37" fillId="14" borderId="47" xfId="0" applyFont="1" applyFill="1" applyBorder="1" applyAlignment="1">
      <alignment horizontal="center" vertical="center" wrapText="1"/>
    </xf>
    <xf numFmtId="0" fontId="15" fillId="14" borderId="68" xfId="0" applyFont="1" applyFill="1" applyBorder="1" applyAlignment="1">
      <alignment horizontal="center" vertical="center" wrapText="1"/>
    </xf>
    <xf numFmtId="0" fontId="15" fillId="13" borderId="36" xfId="0" applyFont="1" applyFill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top" wrapText="1"/>
    </xf>
    <xf numFmtId="0" fontId="37" fillId="15" borderId="40" xfId="0" applyFont="1" applyFill="1" applyBorder="1" applyAlignment="1">
      <alignment horizontal="center" vertical="center" wrapText="1"/>
    </xf>
    <xf numFmtId="0" fontId="13" fillId="13" borderId="38" xfId="0" applyFont="1" applyFill="1" applyBorder="1" applyAlignment="1">
      <alignment horizontal="center" vertical="top"/>
    </xf>
    <xf numFmtId="0" fontId="37" fillId="14" borderId="69" xfId="0" applyFont="1" applyFill="1" applyBorder="1" applyAlignment="1">
      <alignment horizontal="center" vertical="center" wrapText="1"/>
    </xf>
    <xf numFmtId="0" fontId="0" fillId="0" borderId="81" xfId="0" applyFill="1" applyBorder="1"/>
    <xf numFmtId="0" fontId="4" fillId="0" borderId="81" xfId="0" applyFont="1" applyFill="1" applyBorder="1"/>
    <xf numFmtId="0" fontId="0" fillId="0" borderId="81" xfId="0" applyFill="1" applyBorder="1" applyAlignment="1">
      <alignment horizontal="center"/>
    </xf>
    <xf numFmtId="0" fontId="0" fillId="0" borderId="61" xfId="0" applyFill="1" applyBorder="1"/>
    <xf numFmtId="0" fontId="4" fillId="0" borderId="61" xfId="0" applyFont="1" applyFill="1" applyBorder="1"/>
    <xf numFmtId="0" fontId="0" fillId="0" borderId="61" xfId="0" applyFill="1" applyBorder="1" applyAlignment="1">
      <alignment horizontal="center"/>
    </xf>
    <xf numFmtId="20" fontId="0" fillId="0" borderId="61" xfId="0" applyNumberFormat="1" applyFill="1" applyBorder="1" applyAlignment="1">
      <alignment horizontal="center" vertical="center"/>
    </xf>
    <xf numFmtId="20" fontId="0" fillId="0" borderId="86" xfId="0" applyNumberFormat="1" applyFill="1" applyBorder="1" applyAlignment="1">
      <alignment horizontal="center" vertical="center"/>
    </xf>
    <xf numFmtId="0" fontId="0" fillId="0" borderId="86" xfId="0" applyFill="1" applyBorder="1"/>
    <xf numFmtId="0" fontId="0" fillId="0" borderId="86" xfId="0" applyFill="1" applyBorder="1" applyAlignment="1">
      <alignment horizontal="center"/>
    </xf>
    <xf numFmtId="20" fontId="39" fillId="0" borderId="78" xfId="0" applyNumberFormat="1" applyFont="1" applyFill="1" applyBorder="1" applyAlignment="1">
      <alignment horizontal="center" vertical="center"/>
    </xf>
    <xf numFmtId="0" fontId="4" fillId="0" borderId="78" xfId="0" applyFont="1" applyFill="1" applyBorder="1"/>
    <xf numFmtId="0" fontId="0" fillId="0" borderId="78" xfId="0" applyFill="1" applyBorder="1"/>
    <xf numFmtId="0" fontId="0" fillId="0" borderId="78" xfId="0" applyFill="1" applyBorder="1" applyAlignment="1">
      <alignment horizontal="center"/>
    </xf>
    <xf numFmtId="20" fontId="0" fillId="0" borderId="76" xfId="0" applyNumberFormat="1" applyFill="1" applyBorder="1" applyAlignment="1">
      <alignment horizontal="center" vertical="center"/>
    </xf>
    <xf numFmtId="0" fontId="4" fillId="0" borderId="76" xfId="0" applyFont="1" applyFill="1" applyBorder="1"/>
    <xf numFmtId="0" fontId="0" fillId="0" borderId="76" xfId="0" applyFill="1" applyBorder="1" applyAlignment="1">
      <alignment horizontal="center"/>
    </xf>
    <xf numFmtId="0" fontId="0" fillId="0" borderId="76" xfId="0" applyFill="1" applyBorder="1"/>
    <xf numFmtId="20" fontId="0" fillId="0" borderId="78" xfId="0" applyNumberFormat="1" applyFill="1" applyBorder="1" applyAlignment="1">
      <alignment horizontal="center" vertical="center"/>
    </xf>
    <xf numFmtId="20" fontId="0" fillId="0" borderId="81" xfId="0" applyNumberFormat="1" applyFill="1" applyBorder="1" applyAlignment="1">
      <alignment horizontal="center" vertical="center"/>
    </xf>
    <xf numFmtId="0" fontId="4" fillId="0" borderId="86" xfId="0" applyFont="1" applyFill="1" applyBorder="1"/>
    <xf numFmtId="20" fontId="39" fillId="0" borderId="81" xfId="0" applyNumberFormat="1" applyFont="1" applyFill="1" applyBorder="1" applyAlignment="1">
      <alignment horizontal="center" vertical="center"/>
    </xf>
    <xf numFmtId="0" fontId="0" fillId="0" borderId="111" xfId="0" applyBorder="1"/>
    <xf numFmtId="0" fontId="0" fillId="0" borderId="82" xfId="0" applyBorder="1"/>
    <xf numFmtId="0" fontId="0" fillId="0" borderId="87" xfId="0" applyBorder="1"/>
    <xf numFmtId="0" fontId="0" fillId="19" borderId="61" xfId="0" applyFill="1" applyBorder="1" applyAlignment="1">
      <alignment horizontal="center"/>
    </xf>
    <xf numFmtId="0" fontId="0" fillId="19" borderId="81" xfId="0" applyFill="1" applyBorder="1" applyAlignment="1">
      <alignment horizontal="center"/>
    </xf>
    <xf numFmtId="0" fontId="0" fillId="0" borderId="84" xfId="0" applyBorder="1"/>
    <xf numFmtId="0" fontId="0" fillId="19" borderId="86" xfId="0" applyFill="1" applyBorder="1" applyAlignment="1">
      <alignment horizontal="center"/>
    </xf>
    <xf numFmtId="20" fontId="39" fillId="0" borderId="61" xfId="0" applyNumberFormat="1" applyFont="1" applyFill="1" applyBorder="1" applyAlignment="1">
      <alignment horizontal="center" vertical="center"/>
    </xf>
    <xf numFmtId="0" fontId="3" fillId="0" borderId="111" xfId="0" applyFont="1" applyBorder="1"/>
    <xf numFmtId="0" fontId="4" fillId="0" borderId="9" xfId="0" applyFont="1" applyBorder="1"/>
    <xf numFmtId="0" fontId="0" fillId="0" borderId="103" xfId="0" applyBorder="1" applyAlignment="1">
      <alignment horizontal="center"/>
    </xf>
    <xf numFmtId="0" fontId="0" fillId="0" borderId="104" xfId="0" applyBorder="1" applyAlignment="1">
      <alignment horizontal="center"/>
    </xf>
    <xf numFmtId="0" fontId="0" fillId="0" borderId="100" xfId="0" applyBorder="1" applyAlignment="1">
      <alignment horizontal="center"/>
    </xf>
    <xf numFmtId="0" fontId="0" fillId="0" borderId="97" xfId="0" applyBorder="1"/>
    <xf numFmtId="0" fontId="0" fillId="0" borderId="95" xfId="0" applyBorder="1"/>
    <xf numFmtId="0" fontId="4" fillId="0" borderId="62" xfId="0" applyFont="1" applyBorder="1" applyAlignment="1">
      <alignment horizontal="center" vertical="center"/>
    </xf>
    <xf numFmtId="20" fontId="0" fillId="0" borderId="89" xfId="0" applyNumberFormat="1" applyFill="1" applyBorder="1" applyAlignment="1">
      <alignment horizontal="center" vertical="center"/>
    </xf>
    <xf numFmtId="0" fontId="0" fillId="0" borderId="89" xfId="0" applyFill="1" applyBorder="1"/>
    <xf numFmtId="0" fontId="0" fillId="0" borderId="89" xfId="0" applyFill="1" applyBorder="1" applyAlignment="1">
      <alignment horizontal="center"/>
    </xf>
    <xf numFmtId="0" fontId="0" fillId="19" borderId="112" xfId="0" applyFill="1" applyBorder="1" applyAlignment="1">
      <alignment horizontal="center"/>
    </xf>
    <xf numFmtId="0" fontId="0" fillId="0" borderId="90" xfId="0" applyBorder="1"/>
    <xf numFmtId="0" fontId="37" fillId="14" borderId="70" xfId="0" applyFont="1" applyFill="1" applyBorder="1" applyAlignment="1">
      <alignment horizontal="center" vertical="center" wrapText="1"/>
    </xf>
    <xf numFmtId="0" fontId="0" fillId="0" borderId="40" xfId="0" applyBorder="1"/>
    <xf numFmtId="0" fontId="0" fillId="0" borderId="47" xfId="0" applyBorder="1"/>
    <xf numFmtId="0" fontId="37" fillId="14" borderId="67" xfId="0" applyFont="1" applyFill="1" applyBorder="1" applyAlignment="1">
      <alignment horizontal="center" vertical="center" wrapText="1"/>
    </xf>
    <xf numFmtId="0" fontId="37" fillId="15" borderId="37" xfId="0" applyFont="1" applyFill="1" applyBorder="1" applyAlignment="1">
      <alignment horizontal="center" vertical="center" wrapText="1"/>
    </xf>
    <xf numFmtId="20" fontId="39" fillId="0" borderId="86" xfId="0" applyNumberFormat="1" applyFont="1" applyFill="1" applyBorder="1" applyAlignment="1">
      <alignment horizontal="center" vertical="center"/>
    </xf>
    <xf numFmtId="0" fontId="0" fillId="0" borderId="82" xfId="0" applyFill="1" applyBorder="1" applyAlignment="1">
      <alignment horizontal="center"/>
    </xf>
    <xf numFmtId="0" fontId="0" fillId="0" borderId="84" xfId="0" applyFill="1" applyBorder="1" applyAlignment="1">
      <alignment horizontal="center"/>
    </xf>
    <xf numFmtId="0" fontId="0" fillId="0" borderId="87" xfId="0" applyFill="1" applyBorder="1" applyAlignment="1">
      <alignment horizontal="center"/>
    </xf>
    <xf numFmtId="0" fontId="0" fillId="0" borderId="95" xfId="0" applyFill="1" applyBorder="1" applyAlignment="1">
      <alignment horizontal="center"/>
    </xf>
    <xf numFmtId="0" fontId="0" fillId="0" borderId="97" xfId="0" applyFill="1" applyBorder="1" applyAlignment="1">
      <alignment horizontal="center"/>
    </xf>
    <xf numFmtId="0" fontId="3" fillId="0" borderId="111" xfId="0" applyFont="1" applyBorder="1" applyAlignment="1">
      <alignment horizontal="center"/>
    </xf>
    <xf numFmtId="0" fontId="4" fillId="0" borderId="88" xfId="0" applyFont="1" applyBorder="1" applyAlignment="1">
      <alignment horizontal="center" vertical="center"/>
    </xf>
    <xf numFmtId="0" fontId="4" fillId="0" borderId="89" xfId="0" applyFont="1" applyBorder="1" applyAlignment="1">
      <alignment horizontal="center" vertical="center"/>
    </xf>
    <xf numFmtId="0" fontId="4" fillId="0" borderId="89" xfId="0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0" fontId="3" fillId="19" borderId="112" xfId="0" applyFont="1" applyFill="1" applyBorder="1" applyAlignment="1">
      <alignment horizontal="center"/>
    </xf>
    <xf numFmtId="0" fontId="3" fillId="0" borderId="90" xfId="0" applyFont="1" applyBorder="1" applyAlignment="1">
      <alignment horizontal="center"/>
    </xf>
    <xf numFmtId="0" fontId="0" fillId="0" borderId="106" xfId="0" applyFill="1" applyBorder="1"/>
    <xf numFmtId="0" fontId="0" fillId="0" borderId="79" xfId="0" applyFill="1" applyBorder="1"/>
    <xf numFmtId="0" fontId="1" fillId="0" borderId="79" xfId="0" applyFont="1" applyFill="1" applyBorder="1"/>
    <xf numFmtId="0" fontId="0" fillId="0" borderId="105" xfId="0" applyFill="1" applyBorder="1"/>
    <xf numFmtId="0" fontId="2" fillId="0" borderId="106" xfId="0" applyFont="1" applyFill="1" applyBorder="1"/>
    <xf numFmtId="0" fontId="4" fillId="0" borderId="79" xfId="0" applyFont="1" applyFill="1" applyBorder="1"/>
    <xf numFmtId="0" fontId="0" fillId="0" borderId="107" xfId="0" applyFill="1" applyBorder="1"/>
    <xf numFmtId="0" fontId="1" fillId="0" borderId="102" xfId="0" applyFont="1" applyFill="1" applyBorder="1"/>
    <xf numFmtId="0" fontId="0" fillId="0" borderId="102" xfId="0" applyFill="1" applyBorder="1"/>
    <xf numFmtId="0" fontId="4" fillId="0" borderId="105" xfId="0" applyFont="1" applyFill="1" applyBorder="1"/>
    <xf numFmtId="0" fontId="0" fillId="0" borderId="102" xfId="0" applyBorder="1"/>
    <xf numFmtId="0" fontId="0" fillId="0" borderId="79" xfId="0" applyBorder="1"/>
    <xf numFmtId="0" fontId="4" fillId="0" borderId="106" xfId="0" applyFont="1" applyFill="1" applyBorder="1"/>
    <xf numFmtId="0" fontId="0" fillId="0" borderId="112" xfId="0" applyFill="1" applyBorder="1"/>
    <xf numFmtId="0" fontId="0" fillId="0" borderId="113" xfId="0" applyFill="1" applyBorder="1" applyAlignment="1">
      <alignment horizontal="center"/>
    </xf>
    <xf numFmtId="0" fontId="0" fillId="0" borderId="111" xfId="0" applyFill="1" applyBorder="1" applyAlignment="1">
      <alignment horizontal="center"/>
    </xf>
    <xf numFmtId="0" fontId="0" fillId="0" borderId="114" xfId="0" applyFill="1" applyBorder="1" applyAlignment="1">
      <alignment horizontal="center"/>
    </xf>
    <xf numFmtId="0" fontId="0" fillId="0" borderId="115" xfId="0" applyFill="1" applyBorder="1" applyAlignment="1">
      <alignment horizontal="center"/>
    </xf>
    <xf numFmtId="0" fontId="0" fillId="0" borderId="116" xfId="0" applyFill="1" applyBorder="1" applyAlignment="1">
      <alignment horizontal="center"/>
    </xf>
    <xf numFmtId="0" fontId="0" fillId="0" borderId="117" xfId="0" applyFill="1" applyBorder="1" applyAlignment="1">
      <alignment horizontal="center"/>
    </xf>
    <xf numFmtId="0" fontId="0" fillId="0" borderId="99" xfId="0" applyBorder="1"/>
    <xf numFmtId="0" fontId="0" fillId="0" borderId="100" xfId="0" applyBorder="1"/>
    <xf numFmtId="20" fontId="39" fillId="0" borderId="111" xfId="0" applyNumberFormat="1" applyFont="1" applyFill="1" applyBorder="1" applyAlignment="1">
      <alignment horizontal="center" vertical="center"/>
    </xf>
    <xf numFmtId="20" fontId="0" fillId="0" borderId="111" xfId="0" applyNumberFormat="1" applyFill="1" applyBorder="1" applyAlignment="1">
      <alignment horizontal="center" vertical="center"/>
    </xf>
    <xf numFmtId="0" fontId="15" fillId="13" borderId="39" xfId="0" applyFont="1" applyFill="1" applyBorder="1" applyAlignment="1">
      <alignment horizontal="center" vertical="center"/>
    </xf>
    <xf numFmtId="0" fontId="15" fillId="16" borderId="42" xfId="0" applyFont="1" applyFill="1" applyBorder="1" applyAlignment="1">
      <alignment horizontal="center" vertical="center" wrapText="1"/>
    </xf>
    <xf numFmtId="0" fontId="37" fillId="17" borderId="42" xfId="0" applyFont="1" applyFill="1" applyBorder="1" applyAlignment="1">
      <alignment horizontal="center" vertical="center" wrapText="1"/>
    </xf>
    <xf numFmtId="0" fontId="35" fillId="14" borderId="64" xfId="0" applyFont="1" applyFill="1" applyBorder="1" applyAlignment="1">
      <alignment horizontal="center" vertical="center" wrapText="1"/>
    </xf>
    <xf numFmtId="0" fontId="14" fillId="13" borderId="42" xfId="0" applyFont="1" applyFill="1" applyBorder="1" applyAlignment="1">
      <alignment vertical="center"/>
    </xf>
    <xf numFmtId="0" fontId="15" fillId="14" borderId="42" xfId="0" applyFont="1" applyFill="1" applyBorder="1" applyAlignment="1">
      <alignment horizontal="center" vertical="center" wrapText="1"/>
    </xf>
    <xf numFmtId="0" fontId="37" fillId="17" borderId="41" xfId="0" applyFont="1" applyFill="1" applyBorder="1" applyAlignment="1">
      <alignment horizontal="center" vertical="center" wrapText="1"/>
    </xf>
    <xf numFmtId="0" fontId="37" fillId="14" borderId="66" xfId="0" applyFont="1" applyFill="1" applyBorder="1" applyAlignment="1">
      <alignment horizontal="center" vertical="center" wrapText="1"/>
    </xf>
    <xf numFmtId="0" fontId="37" fillId="15" borderId="66" xfId="0" applyFont="1" applyFill="1" applyBorder="1" applyAlignment="1">
      <alignment horizontal="center" vertical="center" wrapText="1"/>
    </xf>
    <xf numFmtId="0" fontId="37" fillId="17" borderId="39" xfId="0" applyFont="1" applyFill="1" applyBorder="1" applyAlignment="1">
      <alignment horizontal="center" vertical="center" wrapText="1"/>
    </xf>
    <xf numFmtId="0" fontId="14" fillId="20" borderId="47" xfId="0" applyFont="1" applyFill="1" applyBorder="1" applyAlignment="1">
      <alignment vertical="center"/>
    </xf>
    <xf numFmtId="0" fontId="40" fillId="0" borderId="9" xfId="0" applyFont="1" applyBorder="1" applyAlignment="1">
      <alignment horizontal="left"/>
    </xf>
    <xf numFmtId="0" fontId="0" fillId="0" borderId="113" xfId="0" applyBorder="1" applyAlignment="1">
      <alignment horizontal="center"/>
    </xf>
    <xf numFmtId="0" fontId="0" fillId="0" borderId="111" xfId="0" applyBorder="1" applyAlignment="1">
      <alignment horizontal="center"/>
    </xf>
    <xf numFmtId="0" fontId="4" fillId="0" borderId="111" xfId="0" applyFont="1" applyBorder="1" applyAlignment="1">
      <alignment horizontal="center"/>
    </xf>
    <xf numFmtId="0" fontId="0" fillId="0" borderId="114" xfId="0" applyBorder="1" applyAlignment="1">
      <alignment horizontal="center"/>
    </xf>
    <xf numFmtId="0" fontId="0" fillId="0" borderId="115" xfId="0" applyBorder="1" applyAlignment="1">
      <alignment horizontal="center"/>
    </xf>
    <xf numFmtId="0" fontId="0" fillId="0" borderId="116" xfId="0" applyBorder="1" applyAlignment="1">
      <alignment horizontal="center"/>
    </xf>
    <xf numFmtId="0" fontId="4" fillId="0" borderId="115" xfId="0" applyFont="1" applyBorder="1" applyAlignment="1">
      <alignment horizontal="center"/>
    </xf>
    <xf numFmtId="0" fontId="4" fillId="0" borderId="115" xfId="0" applyFont="1" applyFill="1" applyBorder="1" applyAlignment="1">
      <alignment horizontal="center"/>
    </xf>
    <xf numFmtId="0" fontId="4" fillId="0" borderId="116" xfId="0" applyFont="1" applyFill="1" applyBorder="1" applyAlignment="1">
      <alignment horizontal="center"/>
    </xf>
    <xf numFmtId="0" fontId="0" fillId="0" borderId="118" xfId="0" applyFill="1" applyBorder="1" applyAlignment="1">
      <alignment horizontal="center"/>
    </xf>
    <xf numFmtId="0" fontId="0" fillId="0" borderId="119" xfId="0" applyFill="1" applyBorder="1" applyAlignment="1">
      <alignment horizontal="center"/>
    </xf>
    <xf numFmtId="0" fontId="1" fillId="18" borderId="38" xfId="0" applyFont="1" applyFill="1" applyBorder="1"/>
    <xf numFmtId="0" fontId="1" fillId="18" borderId="39" xfId="0" applyFont="1" applyFill="1" applyBorder="1"/>
    <xf numFmtId="0" fontId="1" fillId="0" borderId="39" xfId="0" applyFont="1" applyFill="1" applyBorder="1"/>
    <xf numFmtId="0" fontId="1" fillId="0" borderId="40" xfId="0" applyFont="1" applyFill="1" applyBorder="1"/>
    <xf numFmtId="0" fontId="1" fillId="0" borderId="69" xfId="0" applyFont="1" applyFill="1" applyBorder="1"/>
    <xf numFmtId="0" fontId="1" fillId="0" borderId="70" xfId="0" applyFont="1" applyFill="1" applyBorder="1"/>
    <xf numFmtId="0" fontId="1" fillId="0" borderId="38" xfId="0" applyFont="1" applyFill="1" applyBorder="1"/>
    <xf numFmtId="0" fontId="1" fillId="18" borderId="70" xfId="0" applyFont="1" applyFill="1" applyBorder="1"/>
    <xf numFmtId="0" fontId="1" fillId="18" borderId="69" xfId="0" applyFont="1" applyFill="1" applyBorder="1"/>
    <xf numFmtId="0" fontId="1" fillId="18" borderId="48" xfId="0" applyFont="1" applyFill="1" applyBorder="1"/>
    <xf numFmtId="0" fontId="1" fillId="0" borderId="49" xfId="0" applyFont="1" applyFill="1" applyBorder="1"/>
    <xf numFmtId="0" fontId="1" fillId="18" borderId="40" xfId="0" applyFont="1" applyFill="1" applyBorder="1"/>
    <xf numFmtId="0" fontId="3" fillId="0" borderId="79" xfId="0" applyFont="1" applyFill="1" applyBorder="1"/>
    <xf numFmtId="0" fontId="4" fillId="0" borderId="102" xfId="0" applyFont="1" applyFill="1" applyBorder="1"/>
    <xf numFmtId="0" fontId="3" fillId="0" borderId="62" xfId="0" applyFont="1" applyBorder="1" applyAlignment="1">
      <alignment horizontal="center"/>
    </xf>
    <xf numFmtId="0" fontId="4" fillId="0" borderId="107" xfId="0" applyFont="1" applyFill="1" applyBorder="1"/>
    <xf numFmtId="0" fontId="1" fillId="0" borderId="63" xfId="0" applyFont="1" applyBorder="1" applyAlignment="1">
      <alignment horizontal="center"/>
    </xf>
    <xf numFmtId="0" fontId="1" fillId="0" borderId="111" xfId="0" applyFont="1" applyBorder="1"/>
    <xf numFmtId="0" fontId="40" fillId="0" borderId="85" xfId="0" applyFont="1" applyBorder="1" applyAlignment="1">
      <alignment horizontal="left"/>
    </xf>
    <xf numFmtId="0" fontId="40" fillId="0" borderId="86" xfId="0" applyFont="1" applyBorder="1" applyAlignment="1">
      <alignment horizontal="left"/>
    </xf>
    <xf numFmtId="0" fontId="40" fillId="0" borderId="87" xfId="0" applyFont="1" applyBorder="1" applyAlignment="1">
      <alignment horizontal="left"/>
    </xf>
    <xf numFmtId="0" fontId="40" fillId="0" borderId="83" xfId="0" applyFont="1" applyBorder="1" applyAlignment="1">
      <alignment horizontal="left"/>
    </xf>
    <xf numFmtId="0" fontId="40" fillId="0" borderId="61" xfId="0" applyFont="1" applyBorder="1" applyAlignment="1">
      <alignment horizontal="left"/>
    </xf>
    <xf numFmtId="0" fontId="40" fillId="0" borderId="84" xfId="0" applyFont="1" applyBorder="1" applyAlignment="1">
      <alignment horizontal="left"/>
    </xf>
    <xf numFmtId="0" fontId="36" fillId="0" borderId="83" xfId="0" applyFont="1" applyBorder="1" applyAlignment="1">
      <alignment horizontal="left"/>
    </xf>
    <xf numFmtId="0" fontId="36" fillId="0" borderId="61" xfId="0" applyFont="1" applyBorder="1" applyAlignment="1">
      <alignment horizontal="left"/>
    </xf>
    <xf numFmtId="0" fontId="36" fillId="0" borderId="84" xfId="0" applyFont="1" applyBorder="1" applyAlignment="1">
      <alignment horizontal="left"/>
    </xf>
    <xf numFmtId="0" fontId="40" fillId="0" borderId="80" xfId="0" applyFont="1" applyBorder="1" applyAlignment="1">
      <alignment horizontal="left"/>
    </xf>
    <xf numFmtId="0" fontId="40" fillId="0" borderId="81" xfId="0" applyFont="1" applyBorder="1" applyAlignment="1">
      <alignment horizontal="left"/>
    </xf>
    <xf numFmtId="0" fontId="40" fillId="0" borderId="82" xfId="0" applyFont="1" applyBorder="1" applyAlignment="1">
      <alignment horizontal="left"/>
    </xf>
    <xf numFmtId="0" fontId="38" fillId="0" borderId="51" xfId="0" applyFont="1" applyBorder="1" applyAlignment="1">
      <alignment horizontal="center"/>
    </xf>
    <xf numFmtId="0" fontId="38" fillId="0" borderId="52" xfId="0" applyFont="1" applyBorder="1" applyAlignment="1">
      <alignment horizontal="center"/>
    </xf>
    <xf numFmtId="0" fontId="38" fillId="0" borderId="53" xfId="0" applyFont="1" applyBorder="1" applyAlignment="1">
      <alignment horizontal="center"/>
    </xf>
    <xf numFmtId="0" fontId="15" fillId="15" borderId="39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 vertical="center" textRotation="90"/>
    </xf>
    <xf numFmtId="0" fontId="8" fillId="0" borderId="12" xfId="0" applyFont="1" applyBorder="1"/>
    <xf numFmtId="0" fontId="8" fillId="0" borderId="19" xfId="0" applyFont="1" applyBorder="1"/>
    <xf numFmtId="0" fontId="8" fillId="0" borderId="21" xfId="0" applyFont="1" applyBorder="1"/>
    <xf numFmtId="0" fontId="8" fillId="0" borderId="47" xfId="0" applyFont="1" applyBorder="1"/>
    <xf numFmtId="0" fontId="8" fillId="0" borderId="48" xfId="0" applyFont="1" applyBorder="1"/>
    <xf numFmtId="0" fontId="8" fillId="0" borderId="49" xfId="0" applyFont="1" applyBorder="1"/>
    <xf numFmtId="0" fontId="12" fillId="0" borderId="0" xfId="0" applyFont="1" applyAlignment="1">
      <alignment horizontal="left" vertical="center"/>
    </xf>
    <xf numFmtId="0" fontId="0" fillId="0" borderId="0" xfId="0"/>
    <xf numFmtId="0" fontId="16" fillId="0" borderId="0" xfId="0" applyFont="1" applyAlignment="1">
      <alignment horizontal="left" vertical="center"/>
    </xf>
    <xf numFmtId="20" fontId="12" fillId="5" borderId="17" xfId="0" applyNumberFormat="1" applyFont="1" applyFill="1" applyBorder="1" applyAlignment="1">
      <alignment horizontal="center" vertical="center"/>
    </xf>
    <xf numFmtId="20" fontId="12" fillId="5" borderId="7" xfId="0" applyNumberFormat="1" applyFont="1" applyFill="1" applyBorder="1" applyAlignment="1">
      <alignment horizontal="center" vertical="center"/>
    </xf>
    <xf numFmtId="20" fontId="12" fillId="5" borderId="15" xfId="0" applyNumberFormat="1" applyFont="1" applyFill="1" applyBorder="1" applyAlignment="1">
      <alignment horizontal="center" vertical="center"/>
    </xf>
    <xf numFmtId="20" fontId="12" fillId="5" borderId="22" xfId="0" applyNumberFormat="1" applyFont="1" applyFill="1" applyBorder="1" applyAlignment="1">
      <alignment horizontal="center" vertical="center"/>
    </xf>
    <xf numFmtId="0" fontId="15" fillId="15" borderId="40" xfId="0" applyFont="1" applyFill="1" applyBorder="1" applyAlignment="1">
      <alignment horizontal="center" vertical="center" wrapText="1"/>
    </xf>
    <xf numFmtId="0" fontId="15" fillId="16" borderId="39" xfId="0" applyFont="1" applyFill="1" applyBorder="1" applyAlignment="1">
      <alignment horizontal="center" vertical="center" wrapText="1"/>
    </xf>
    <xf numFmtId="0" fontId="15" fillId="16" borderId="40" xfId="0" applyFont="1" applyFill="1" applyBorder="1" applyAlignment="1">
      <alignment horizontal="center" vertical="center" wrapText="1"/>
    </xf>
    <xf numFmtId="0" fontId="25" fillId="0" borderId="25" xfId="0" applyFont="1" applyBorder="1" applyAlignment="1">
      <alignment horizontal="left" vertical="center"/>
    </xf>
    <xf numFmtId="0" fontId="8" fillId="0" borderId="26" xfId="0" applyFont="1" applyBorder="1"/>
    <xf numFmtId="0" fontId="8" fillId="0" borderId="27" xfId="0" applyFont="1" applyBorder="1"/>
    <xf numFmtId="0" fontId="26" fillId="0" borderId="28" xfId="0" applyFont="1" applyBorder="1" applyAlignment="1">
      <alignment horizontal="left" vertical="center"/>
    </xf>
    <xf numFmtId="0" fontId="8" fillId="0" borderId="29" xfId="0" applyFont="1" applyBorder="1"/>
    <xf numFmtId="0" fontId="8" fillId="0" borderId="30" xfId="0" applyFont="1" applyBorder="1"/>
    <xf numFmtId="0" fontId="15" fillId="17" borderId="39" xfId="0" applyFont="1" applyFill="1" applyBorder="1" applyAlignment="1">
      <alignment horizontal="center" vertical="center" wrapText="1"/>
    </xf>
    <xf numFmtId="0" fontId="15" fillId="17" borderId="40" xfId="0" applyFont="1" applyFill="1" applyBorder="1" applyAlignment="1">
      <alignment horizontal="center" vertical="center" wrapText="1"/>
    </xf>
    <xf numFmtId="20" fontId="12" fillId="5" borderId="108" xfId="0" applyNumberFormat="1" applyFont="1" applyFill="1" applyBorder="1" applyAlignment="1">
      <alignment horizontal="center" vertical="center"/>
    </xf>
    <xf numFmtId="20" fontId="12" fillId="5" borderId="109" xfId="0" applyNumberFormat="1" applyFont="1" applyFill="1" applyBorder="1" applyAlignment="1">
      <alignment horizontal="center" vertical="center"/>
    </xf>
    <xf numFmtId="0" fontId="35" fillId="14" borderId="69" xfId="0" applyFont="1" applyFill="1" applyBorder="1" applyAlignment="1">
      <alignment horizontal="center" vertical="center" wrapText="1"/>
    </xf>
    <xf numFmtId="0" fontId="35" fillId="14" borderId="70" xfId="0" applyFont="1" applyFill="1" applyBorder="1" applyAlignment="1">
      <alignment horizontal="center" vertical="center" wrapText="1"/>
    </xf>
    <xf numFmtId="0" fontId="14" fillId="13" borderId="70" xfId="0" applyFont="1" applyFill="1" applyBorder="1" applyAlignment="1">
      <alignment horizontal="center" vertical="center"/>
    </xf>
    <xf numFmtId="0" fontId="14" fillId="13" borderId="39" xfId="0" applyFont="1" applyFill="1" applyBorder="1" applyAlignment="1">
      <alignment horizontal="center" vertical="center"/>
    </xf>
    <xf numFmtId="0" fontId="35" fillId="14" borderId="39" xfId="0" applyFont="1" applyFill="1" applyBorder="1" applyAlignment="1">
      <alignment horizontal="center" vertical="center" wrapText="1"/>
    </xf>
    <xf numFmtId="0" fontId="27" fillId="0" borderId="31" xfId="0" applyFont="1" applyBorder="1" applyAlignment="1">
      <alignment horizontal="left" vertical="center"/>
    </xf>
    <xf numFmtId="0" fontId="8" fillId="0" borderId="32" xfId="0" applyFont="1" applyBorder="1"/>
    <xf numFmtId="0" fontId="8" fillId="0" borderId="33" xfId="0" applyFont="1" applyBorder="1"/>
    <xf numFmtId="0" fontId="15" fillId="17" borderId="69" xfId="0" applyFont="1" applyFill="1" applyBorder="1" applyAlignment="1">
      <alignment horizontal="center" vertical="center" wrapText="1"/>
    </xf>
    <xf numFmtId="0" fontId="15" fillId="17" borderId="70" xfId="0" applyFont="1" applyFill="1" applyBorder="1" applyAlignment="1">
      <alignment horizontal="center" vertical="center" wrapText="1"/>
    </xf>
    <xf numFmtId="0" fontId="37" fillId="15" borderId="69" xfId="0" applyFont="1" applyFill="1" applyBorder="1" applyAlignment="1">
      <alignment horizontal="center" vertical="center" wrapText="1"/>
    </xf>
    <xf numFmtId="0" fontId="37" fillId="15" borderId="70" xfId="0" applyFont="1" applyFill="1" applyBorder="1" applyAlignment="1">
      <alignment horizontal="center" vertical="center" wrapText="1"/>
    </xf>
    <xf numFmtId="0" fontId="37" fillId="15" borderId="67" xfId="0" applyFont="1" applyFill="1" applyBorder="1" applyAlignment="1">
      <alignment horizontal="center" vertical="center" wrapText="1"/>
    </xf>
    <xf numFmtId="0" fontId="37" fillId="15" borderId="68" xfId="0" applyFont="1" applyFill="1" applyBorder="1" applyAlignment="1">
      <alignment horizontal="center" vertical="center" wrapText="1"/>
    </xf>
    <xf numFmtId="0" fontId="15" fillId="14" borderId="69" xfId="0" applyFont="1" applyFill="1" applyBorder="1" applyAlignment="1">
      <alignment horizontal="center" vertical="center" wrapText="1"/>
    </xf>
    <xf numFmtId="0" fontId="15" fillId="14" borderId="70" xfId="0" applyFont="1" applyFill="1" applyBorder="1" applyAlignment="1">
      <alignment horizontal="center" vertical="center" wrapText="1"/>
    </xf>
    <xf numFmtId="0" fontId="15" fillId="15" borderId="69" xfId="0" applyFont="1" applyFill="1" applyBorder="1" applyAlignment="1">
      <alignment horizontal="center" vertical="center" wrapText="1"/>
    </xf>
    <xf numFmtId="0" fontId="15" fillId="15" borderId="70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8" fillId="0" borderId="2" xfId="0" applyFont="1" applyBorder="1"/>
    <xf numFmtId="0" fontId="8" fillId="0" borderId="3" xfId="0" applyFont="1" applyBorder="1"/>
    <xf numFmtId="0" fontId="7" fillId="9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textRotation="90"/>
    </xf>
    <xf numFmtId="0" fontId="11" fillId="4" borderId="47" xfId="0" applyFont="1" applyFill="1" applyBorder="1" applyAlignment="1">
      <alignment horizontal="center" vertical="center" textRotation="90"/>
    </xf>
    <xf numFmtId="0" fontId="11" fillId="4" borderId="48" xfId="0" applyFont="1" applyFill="1" applyBorder="1" applyAlignment="1">
      <alignment horizontal="center" vertical="center" textRotation="90"/>
    </xf>
    <xf numFmtId="0" fontId="11" fillId="4" borderId="49" xfId="0" applyFont="1" applyFill="1" applyBorder="1" applyAlignment="1">
      <alignment horizontal="center" vertical="center" textRotation="90"/>
    </xf>
    <xf numFmtId="20" fontId="12" fillId="5" borderId="52" xfId="0" applyNumberFormat="1" applyFont="1" applyFill="1" applyBorder="1" applyAlignment="1">
      <alignment horizontal="center" vertical="center"/>
    </xf>
    <xf numFmtId="20" fontId="12" fillId="5" borderId="9" xfId="0" applyNumberFormat="1" applyFont="1" applyFill="1" applyBorder="1" applyAlignment="1">
      <alignment horizontal="center" vertical="center"/>
    </xf>
    <xf numFmtId="20" fontId="12" fillId="5" borderId="110" xfId="0" applyNumberFormat="1" applyFont="1" applyFill="1" applyBorder="1" applyAlignment="1">
      <alignment horizontal="center" vertical="center"/>
    </xf>
    <xf numFmtId="0" fontId="35" fillId="17" borderId="52" xfId="0" applyFont="1" applyFill="1" applyBorder="1" applyAlignment="1">
      <alignment horizontal="center" vertical="center" wrapText="1"/>
    </xf>
    <xf numFmtId="0" fontId="35" fillId="17" borderId="64" xfId="0" applyFont="1" applyFill="1" applyBorder="1" applyAlignment="1">
      <alignment horizontal="center" vertical="center" wrapText="1"/>
    </xf>
    <xf numFmtId="0" fontId="15" fillId="16" borderId="47" xfId="0" applyFont="1" applyFill="1" applyBorder="1" applyAlignment="1">
      <alignment horizontal="center" vertical="center" wrapText="1"/>
    </xf>
    <xf numFmtId="0" fontId="15" fillId="16" borderId="70" xfId="0" applyFont="1" applyFill="1" applyBorder="1" applyAlignment="1">
      <alignment horizontal="center" vertical="center" wrapText="1"/>
    </xf>
    <xf numFmtId="0" fontId="37" fillId="15" borderId="47" xfId="0" applyFont="1" applyFill="1" applyBorder="1" applyAlignment="1">
      <alignment horizontal="center" vertical="center" wrapText="1"/>
    </xf>
    <xf numFmtId="0" fontId="37" fillId="15" borderId="48" xfId="0" applyFont="1" applyFill="1" applyBorder="1" applyAlignment="1">
      <alignment horizontal="center" vertical="center" wrapText="1"/>
    </xf>
    <xf numFmtId="0" fontId="15" fillId="15" borderId="42" xfId="0" applyFont="1" applyFill="1" applyBorder="1" applyAlignment="1">
      <alignment horizontal="center" vertical="center" wrapText="1"/>
    </xf>
    <xf numFmtId="0" fontId="15" fillId="15" borderId="43" xfId="0" applyFont="1" applyFill="1" applyBorder="1" applyAlignment="1">
      <alignment horizontal="center" vertical="center" wrapText="1"/>
    </xf>
    <xf numFmtId="0" fontId="4" fillId="0" borderId="80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96" xfId="0" applyFont="1" applyBorder="1" applyAlignment="1">
      <alignment horizontal="center" vertical="center"/>
    </xf>
    <xf numFmtId="20" fontId="0" fillId="0" borderId="61" xfId="0" applyNumberFormat="1" applyFill="1" applyBorder="1" applyAlignment="1">
      <alignment horizontal="center" vertical="center"/>
    </xf>
    <xf numFmtId="20" fontId="0" fillId="0" borderId="81" xfId="0" applyNumberFormat="1" applyFill="1" applyBorder="1" applyAlignment="1">
      <alignment horizontal="center" vertical="center"/>
    </xf>
    <xf numFmtId="20" fontId="0" fillId="0" borderId="86" xfId="0" applyNumberFormat="1" applyFill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0" fontId="39" fillId="0" borderId="92" xfId="0" applyNumberFormat="1" applyFont="1" applyFill="1" applyBorder="1" applyAlignment="1">
      <alignment horizontal="center" vertical="center"/>
    </xf>
    <xf numFmtId="20" fontId="39" fillId="0" borderId="77" xfId="0" applyNumberFormat="1" applyFont="1" applyFill="1" applyBorder="1" applyAlignment="1">
      <alignment horizontal="center" vertical="center"/>
    </xf>
    <xf numFmtId="20" fontId="39" fillId="0" borderId="78" xfId="0" applyNumberFormat="1" applyFont="1" applyFill="1" applyBorder="1" applyAlignment="1">
      <alignment horizontal="center" vertical="center"/>
    </xf>
    <xf numFmtId="0" fontId="38" fillId="0" borderId="62" xfId="0" applyFont="1" applyBorder="1" applyAlignment="1">
      <alignment horizontal="center"/>
    </xf>
    <xf numFmtId="0" fontId="38" fillId="0" borderId="66" xfId="0" applyFont="1" applyBorder="1" applyAlignment="1">
      <alignment horizontal="center"/>
    </xf>
    <xf numFmtId="0" fontId="38" fillId="0" borderId="63" xfId="0" applyFont="1" applyBorder="1" applyAlignment="1">
      <alignment horizontal="center"/>
    </xf>
    <xf numFmtId="20" fontId="0" fillId="0" borderId="78" xfId="0" applyNumberFormat="1" applyBorder="1" applyAlignment="1">
      <alignment horizontal="center" vertical="center"/>
    </xf>
    <xf numFmtId="20" fontId="0" fillId="0" borderId="61" xfId="0" applyNumberFormat="1" applyBorder="1" applyAlignment="1">
      <alignment horizontal="center" vertical="center"/>
    </xf>
    <xf numFmtId="20" fontId="0" fillId="0" borderId="78" xfId="0" applyNumberFormat="1" applyFill="1" applyBorder="1" applyAlignment="1">
      <alignment horizontal="center" vertical="center"/>
    </xf>
    <xf numFmtId="20" fontId="0" fillId="0" borderId="76" xfId="0" applyNumberFormat="1" applyFill="1" applyBorder="1" applyAlignment="1">
      <alignment horizontal="center" vertical="center"/>
    </xf>
    <xf numFmtId="0" fontId="4" fillId="0" borderId="98" xfId="0" applyFont="1" applyBorder="1" applyAlignment="1">
      <alignment horizontal="center" vertical="center"/>
    </xf>
    <xf numFmtId="20" fontId="0" fillId="0" borderId="77" xfId="0" applyNumberFormat="1" applyFill="1" applyBorder="1" applyAlignment="1">
      <alignment horizontal="center" vertical="center"/>
    </xf>
    <xf numFmtId="0" fontId="3" fillId="0" borderId="88" xfId="0" applyFont="1" applyBorder="1" applyAlignment="1">
      <alignment horizontal="center"/>
    </xf>
    <xf numFmtId="0" fontId="0" fillId="0" borderId="89" xfId="0" applyBorder="1" applyAlignment="1">
      <alignment horizontal="center"/>
    </xf>
    <xf numFmtId="0" fontId="0" fillId="0" borderId="90" xfId="0" applyBorder="1" applyAlignment="1">
      <alignment horizontal="center"/>
    </xf>
    <xf numFmtId="0" fontId="4" fillId="0" borderId="103" xfId="0" applyFont="1" applyBorder="1" applyAlignment="1">
      <alignment horizontal="center" vertical="center"/>
    </xf>
    <xf numFmtId="0" fontId="4" fillId="0" borderId="91" xfId="0" applyFont="1" applyBorder="1" applyAlignment="1">
      <alignment horizontal="center" vertical="center"/>
    </xf>
    <xf numFmtId="20" fontId="0" fillId="0" borderId="113" xfId="0" applyNumberFormat="1" applyFill="1" applyBorder="1" applyAlignment="1">
      <alignment horizontal="center" vertical="center"/>
    </xf>
    <xf numFmtId="20" fontId="0" fillId="0" borderId="111" xfId="0" applyNumberFormat="1" applyFill="1" applyBorder="1" applyAlignment="1">
      <alignment horizontal="center" vertical="center"/>
    </xf>
    <xf numFmtId="20" fontId="0" fillId="0" borderId="115" xfId="0" applyNumberFormat="1" applyFill="1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40" fillId="0" borderId="94" xfId="0" applyFont="1" applyBorder="1" applyAlignment="1">
      <alignment horizontal="left"/>
    </xf>
    <xf numFmtId="0" fontId="40" fillId="0" borderId="78" xfId="0" applyFont="1" applyBorder="1" applyAlignment="1">
      <alignment horizontal="left"/>
    </xf>
    <xf numFmtId="0" fontId="40" fillId="0" borderId="95" xfId="0" applyFont="1" applyBorder="1" applyAlignment="1">
      <alignment horizontal="left"/>
    </xf>
    <xf numFmtId="0" fontId="37" fillId="17" borderId="49" xfId="0" applyFont="1" applyFill="1" applyBorder="1" applyAlignment="1">
      <alignment horizontal="center" vertical="center" wrapText="1"/>
    </xf>
  </cellXfs>
  <cellStyles count="6">
    <cellStyle name="Köprü 2" xfId="4" xr:uid="{16EBDC13-F8D7-4965-863D-3CA03B4BDB4E}"/>
    <cellStyle name="Kötü 2" xfId="3" xr:uid="{0E777CF9-A2FF-4326-8DEF-2E73BB988269}"/>
    <cellStyle name="Normal" xfId="0" builtinId="0"/>
    <cellStyle name="Normal 2" xfId="2" xr:uid="{99C8FEA4-6E11-4D76-B692-FE5DDEC883B1}"/>
    <cellStyle name="Normal 3" xfId="5" xr:uid="{D29971EF-7C1F-4D52-BA4A-FAD16A6FA9E8}"/>
    <cellStyle name="Normal 4" xfId="1" xr:uid="{76130F91-150D-4D55-ACE0-D29D801B0581}"/>
  </cellStyles>
  <dxfs count="6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ng.deu.edu.tr/wp-content/uploads/2023/10/III.-Etap_Derslikleri_ve_MEKSIS_KodlarI.pdf" TargetMode="External"/><Relationship Id="rId2" Type="http://schemas.openxmlformats.org/officeDocument/2006/relationships/hyperlink" Target="https://eng.deu.edu.tr/wp-content/uploads/2023/10/II.-Etap_Derslikleri_ve_MEKSIS-Kodlari.pdf" TargetMode="External"/><Relationship Id="rId1" Type="http://schemas.openxmlformats.org/officeDocument/2006/relationships/hyperlink" Target="https://eng.deu.edu.tr/wp-content/uploads/2023/10/I.-Etap_Derslikleri_ve_MEKSIS_Kodlar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21"/>
  <sheetViews>
    <sheetView tabSelected="1" zoomScale="55" zoomScaleNormal="55" workbookViewId="0">
      <selection activeCell="F71" sqref="F71"/>
    </sheetView>
  </sheetViews>
  <sheetFormatPr defaultColWidth="14.453125" defaultRowHeight="15" customHeight="1" x14ac:dyDescent="0.35"/>
  <cols>
    <col min="1" max="1" width="1.7265625" customWidth="1"/>
    <col min="2" max="2" width="8.7265625" customWidth="1"/>
    <col min="3" max="3" width="1.7265625" customWidth="1"/>
    <col min="4" max="4" width="7.7265625" customWidth="1"/>
    <col min="5" max="5" width="42.26953125" customWidth="1"/>
    <col min="6" max="6" width="47.81640625" customWidth="1"/>
    <col min="7" max="7" width="41.453125" customWidth="1"/>
    <col min="8" max="8" width="49.81640625" customWidth="1"/>
    <col min="9" max="9" width="47.1796875" customWidth="1"/>
    <col min="10" max="10" width="1.7265625" customWidth="1"/>
    <col min="11" max="26" width="8.7265625" customWidth="1"/>
  </cols>
  <sheetData>
    <row r="1" spans="1:15" ht="9.75" customHeight="1" x14ac:dyDescent="0.35"/>
    <row r="2" spans="1:15" ht="45" customHeight="1" x14ac:dyDescent="0.35">
      <c r="A2" s="461" t="s">
        <v>9</v>
      </c>
      <c r="B2" s="458"/>
      <c r="C2" s="458"/>
      <c r="D2" s="458"/>
      <c r="E2" s="458"/>
      <c r="F2" s="458"/>
      <c r="G2" s="458"/>
      <c r="H2" s="458"/>
      <c r="I2" s="458"/>
      <c r="J2" s="459"/>
    </row>
    <row r="3" spans="1:15" ht="9.75" customHeight="1" x14ac:dyDescent="0.35"/>
    <row r="4" spans="1:15" ht="9.75" customHeight="1" thickBot="1" x14ac:dyDescent="0.4">
      <c r="A4" s="1"/>
      <c r="B4" s="2"/>
      <c r="C4" s="2"/>
      <c r="D4" s="3"/>
      <c r="E4" s="2"/>
      <c r="F4" s="2"/>
      <c r="G4" s="2"/>
      <c r="H4" s="2"/>
      <c r="I4" s="2"/>
      <c r="J4" s="4"/>
    </row>
    <row r="5" spans="1:15" ht="24.75" customHeight="1" thickBot="1" x14ac:dyDescent="0.4">
      <c r="A5" s="5"/>
      <c r="B5" s="462" t="s">
        <v>0</v>
      </c>
      <c r="C5" s="6"/>
      <c r="D5" s="7"/>
      <c r="E5" s="66" t="s">
        <v>10</v>
      </c>
      <c r="F5" s="66" t="s">
        <v>11</v>
      </c>
      <c r="G5" s="66" t="s">
        <v>12</v>
      </c>
      <c r="H5" s="66" t="s">
        <v>13</v>
      </c>
      <c r="I5" s="66" t="s">
        <v>14</v>
      </c>
      <c r="J5" s="8"/>
    </row>
    <row r="6" spans="1:15" ht="80.25" customHeight="1" x14ac:dyDescent="0.35">
      <c r="A6" s="5"/>
      <c r="B6" s="413"/>
      <c r="C6" s="6"/>
      <c r="D6" s="68">
        <v>0.375</v>
      </c>
      <c r="E6" s="144"/>
      <c r="F6" s="190"/>
      <c r="G6" s="145"/>
      <c r="H6" s="190"/>
      <c r="I6" s="191"/>
      <c r="J6" s="8"/>
      <c r="L6" s="109" t="s">
        <v>47</v>
      </c>
      <c r="M6" s="110" t="s">
        <v>49</v>
      </c>
      <c r="N6" s="111" t="s">
        <v>48</v>
      </c>
      <c r="O6" s="112" t="s">
        <v>50</v>
      </c>
    </row>
    <row r="7" spans="1:15" ht="63.75" customHeight="1" thickBot="1" x14ac:dyDescent="0.4">
      <c r="A7" s="5"/>
      <c r="B7" s="413"/>
      <c r="C7" s="6"/>
      <c r="D7" s="10">
        <v>0.45833333333333331</v>
      </c>
      <c r="E7" s="261" t="s">
        <v>51</v>
      </c>
      <c r="F7" s="146"/>
      <c r="G7" s="146"/>
      <c r="H7" s="146"/>
      <c r="I7" s="147"/>
      <c r="J7" s="8"/>
      <c r="L7" s="182"/>
    </row>
    <row r="8" spans="1:15" ht="9.75" customHeight="1" thickBot="1" x14ac:dyDescent="0.4">
      <c r="A8" s="5"/>
      <c r="B8" s="413"/>
      <c r="C8" s="6"/>
      <c r="D8" s="122"/>
      <c r="E8" s="148"/>
      <c r="F8" s="148"/>
      <c r="G8" s="148"/>
      <c r="H8" s="148"/>
      <c r="I8" s="149"/>
      <c r="J8" s="8"/>
    </row>
    <row r="9" spans="1:15" ht="113.25" customHeight="1" x14ac:dyDescent="0.35">
      <c r="A9" s="5"/>
      <c r="B9" s="413"/>
      <c r="C9" s="6"/>
      <c r="D9" s="259">
        <v>0.54166666666666663</v>
      </c>
      <c r="E9" s="192" t="s">
        <v>111</v>
      </c>
      <c r="F9" s="264" t="s">
        <v>55</v>
      </c>
      <c r="G9" s="266"/>
      <c r="H9" s="263" t="s">
        <v>390</v>
      </c>
      <c r="I9" s="268"/>
      <c r="J9" s="8"/>
      <c r="L9" s="182"/>
    </row>
    <row r="10" spans="1:15" ht="42" customHeight="1" x14ac:dyDescent="0.35">
      <c r="A10" s="5"/>
      <c r="B10" s="414"/>
      <c r="C10" s="6"/>
      <c r="D10" s="12">
        <v>0.58333333333333337</v>
      </c>
      <c r="E10" s="59"/>
      <c r="F10" s="265"/>
      <c r="G10" s="65"/>
      <c r="H10" s="65"/>
      <c r="I10" s="262" t="s">
        <v>61</v>
      </c>
      <c r="J10" s="8"/>
      <c r="L10" s="182"/>
    </row>
    <row r="11" spans="1:15" ht="42" customHeight="1" x14ac:dyDescent="0.35">
      <c r="A11" s="5"/>
      <c r="B11" s="414"/>
      <c r="C11" s="6"/>
      <c r="D11" s="437">
        <v>0.625</v>
      </c>
      <c r="E11" s="449" t="s">
        <v>389</v>
      </c>
      <c r="F11" s="451" t="s">
        <v>54</v>
      </c>
      <c r="G11" s="453" t="s">
        <v>57</v>
      </c>
      <c r="H11" s="449" t="s">
        <v>59</v>
      </c>
      <c r="I11" s="269" t="s">
        <v>391</v>
      </c>
      <c r="J11" s="8"/>
      <c r="L11" s="182"/>
    </row>
    <row r="12" spans="1:15" ht="43.5" customHeight="1" x14ac:dyDescent="0.35">
      <c r="A12" s="5"/>
      <c r="B12" s="413"/>
      <c r="C12" s="6"/>
      <c r="D12" s="438"/>
      <c r="E12" s="450"/>
      <c r="F12" s="452"/>
      <c r="G12" s="454"/>
      <c r="H12" s="450"/>
      <c r="I12" s="169" t="s">
        <v>62</v>
      </c>
      <c r="J12" s="8"/>
      <c r="L12" s="182"/>
    </row>
    <row r="13" spans="1:15" ht="72" customHeight="1" thickBot="1" x14ac:dyDescent="0.4">
      <c r="A13" s="5"/>
      <c r="B13" s="413"/>
      <c r="C13" s="6"/>
      <c r="D13" s="76">
        <v>0.70833333333333337</v>
      </c>
      <c r="E13" s="60" t="s">
        <v>53</v>
      </c>
      <c r="F13" s="60" t="s">
        <v>64</v>
      </c>
      <c r="G13" s="267" t="s">
        <v>84</v>
      </c>
      <c r="H13" s="63" t="s">
        <v>60</v>
      </c>
      <c r="I13" s="63" t="s">
        <v>63</v>
      </c>
      <c r="J13" s="8"/>
    </row>
    <row r="14" spans="1:15" ht="9.75" customHeight="1" thickBot="1" x14ac:dyDescent="0.4">
      <c r="A14" s="5"/>
      <c r="B14" s="414"/>
      <c r="C14" s="6"/>
      <c r="D14" s="7"/>
      <c r="E14" s="7"/>
      <c r="F14" s="7"/>
      <c r="G14" s="7"/>
      <c r="H14" s="7"/>
      <c r="I14" s="7"/>
      <c r="J14" s="8"/>
    </row>
    <row r="15" spans="1:15" ht="24.75" customHeight="1" thickBot="1" x14ac:dyDescent="0.4">
      <c r="A15" s="5"/>
      <c r="B15" s="414"/>
      <c r="C15" s="6"/>
      <c r="D15" s="7"/>
      <c r="E15" s="66" t="s">
        <v>15</v>
      </c>
      <c r="F15" s="66" t="s">
        <v>16</v>
      </c>
      <c r="G15" s="66" t="s">
        <v>17</v>
      </c>
      <c r="H15" s="66" t="s">
        <v>18</v>
      </c>
      <c r="I15" s="66" t="s">
        <v>19</v>
      </c>
      <c r="J15" s="8"/>
    </row>
    <row r="16" spans="1:15" ht="104.25" customHeight="1" x14ac:dyDescent="0.35">
      <c r="A16" s="5"/>
      <c r="B16" s="414"/>
      <c r="C16" s="6"/>
      <c r="D16" s="68">
        <v>0.375</v>
      </c>
      <c r="E16" s="125"/>
      <c r="F16" s="70" t="s">
        <v>69</v>
      </c>
      <c r="G16" s="131"/>
      <c r="H16" s="74" t="s">
        <v>74</v>
      </c>
      <c r="I16" s="72" t="s">
        <v>79</v>
      </c>
      <c r="J16" s="8"/>
      <c r="L16" s="108"/>
    </row>
    <row r="17" spans="1:12" ht="72" customHeight="1" thickBot="1" x14ac:dyDescent="0.4">
      <c r="A17" s="5"/>
      <c r="B17" s="414"/>
      <c r="C17" s="6"/>
      <c r="D17" s="10">
        <v>0.45833333333333331</v>
      </c>
      <c r="E17" s="126"/>
      <c r="F17" s="128"/>
      <c r="G17" s="132" t="s">
        <v>70</v>
      </c>
      <c r="H17" s="139"/>
      <c r="I17" s="140" t="s">
        <v>80</v>
      </c>
      <c r="J17" s="8"/>
    </row>
    <row r="18" spans="1:12" ht="9.75" customHeight="1" thickBot="1" x14ac:dyDescent="0.4">
      <c r="A18" s="5"/>
      <c r="B18" s="414"/>
      <c r="C18" s="6"/>
      <c r="D18" s="122"/>
      <c r="E18" s="123"/>
      <c r="F18" s="123"/>
      <c r="G18" s="123"/>
      <c r="H18" s="123"/>
      <c r="I18" s="124"/>
      <c r="J18" s="8"/>
    </row>
    <row r="19" spans="1:12" ht="69" customHeight="1" x14ac:dyDescent="0.35">
      <c r="A19" s="5"/>
      <c r="B19" s="414"/>
      <c r="C19" s="6"/>
      <c r="D19" s="12">
        <v>0.54166666666666663</v>
      </c>
      <c r="E19" s="141" t="s">
        <v>112</v>
      </c>
      <c r="F19" s="129"/>
      <c r="G19" s="143" t="s">
        <v>71</v>
      </c>
      <c r="H19" s="142" t="s">
        <v>77</v>
      </c>
      <c r="I19" s="135"/>
      <c r="J19" s="8"/>
      <c r="L19" s="182"/>
    </row>
    <row r="20" spans="1:12" ht="42" customHeight="1" x14ac:dyDescent="0.35">
      <c r="A20" s="5"/>
      <c r="B20" s="414"/>
      <c r="C20" s="6"/>
      <c r="D20" s="13">
        <v>0.58333333333333337</v>
      </c>
      <c r="E20" s="77"/>
      <c r="F20" s="80"/>
      <c r="G20" s="81"/>
      <c r="H20" s="85"/>
      <c r="I20" s="83" t="s">
        <v>81</v>
      </c>
      <c r="J20" s="8"/>
      <c r="L20" s="182"/>
    </row>
    <row r="21" spans="1:12" ht="77.25" customHeight="1" x14ac:dyDescent="0.35">
      <c r="A21" s="5"/>
      <c r="B21" s="414"/>
      <c r="C21" s="6"/>
      <c r="D21" s="75">
        <v>0.625</v>
      </c>
      <c r="E21" s="78" t="s">
        <v>67</v>
      </c>
      <c r="F21" s="86" t="s">
        <v>113</v>
      </c>
      <c r="G21" s="82" t="s">
        <v>72</v>
      </c>
      <c r="H21" s="188" t="s">
        <v>115</v>
      </c>
      <c r="I21" s="84"/>
      <c r="J21" s="8"/>
      <c r="L21" s="182"/>
    </row>
    <row r="22" spans="1:12" ht="78" thickBot="1" x14ac:dyDescent="0.4">
      <c r="A22" s="5"/>
      <c r="B22" s="414"/>
      <c r="C22" s="6"/>
      <c r="D22" s="76">
        <v>0.70833333333333337</v>
      </c>
      <c r="E22" s="79" t="s">
        <v>68</v>
      </c>
      <c r="F22" s="183" t="s">
        <v>114</v>
      </c>
      <c r="G22" s="187"/>
      <c r="H22" s="189" t="s">
        <v>76</v>
      </c>
      <c r="I22" s="138" t="s">
        <v>110</v>
      </c>
      <c r="J22" s="8"/>
      <c r="L22" s="182"/>
    </row>
    <row r="23" spans="1:12" ht="9.75" customHeight="1" x14ac:dyDescent="0.35">
      <c r="A23" s="5"/>
      <c r="B23" s="414"/>
      <c r="C23" s="6"/>
      <c r="D23" s="6"/>
      <c r="E23" s="6"/>
      <c r="F23" s="6"/>
      <c r="G23" s="6"/>
      <c r="H23" s="6"/>
      <c r="I23" s="6"/>
      <c r="J23" s="8"/>
    </row>
    <row r="24" spans="1:12" ht="9.75" customHeight="1" thickBot="1" x14ac:dyDescent="0.4">
      <c r="A24" s="17"/>
      <c r="B24" s="414"/>
      <c r="C24" s="18"/>
      <c r="D24" s="18"/>
      <c r="E24" s="18"/>
      <c r="F24" s="18"/>
      <c r="G24" s="18"/>
      <c r="H24" s="18"/>
      <c r="I24" s="18"/>
      <c r="J24" s="19"/>
    </row>
    <row r="25" spans="1:12" ht="9.75" customHeight="1" thickBot="1" x14ac:dyDescent="0.4">
      <c r="A25" s="5"/>
      <c r="B25" s="413"/>
      <c r="C25" s="6"/>
      <c r="D25" s="7"/>
      <c r="E25" s="7"/>
      <c r="F25" s="7"/>
      <c r="G25" s="7"/>
      <c r="H25" s="7"/>
      <c r="I25" s="7"/>
      <c r="J25" s="8"/>
    </row>
    <row r="26" spans="1:12" ht="24.75" customHeight="1" thickBot="1" x14ac:dyDescent="0.4">
      <c r="A26" s="5"/>
      <c r="B26" s="413"/>
      <c r="C26" s="6"/>
      <c r="D26" s="7"/>
      <c r="E26" s="66" t="s">
        <v>105</v>
      </c>
      <c r="F26" s="66" t="s">
        <v>106</v>
      </c>
      <c r="G26" s="66" t="s">
        <v>107</v>
      </c>
      <c r="H26" s="66" t="s">
        <v>108</v>
      </c>
      <c r="I26" s="66" t="s">
        <v>109</v>
      </c>
      <c r="J26" s="8"/>
    </row>
    <row r="27" spans="1:12" ht="104.25" customHeight="1" x14ac:dyDescent="0.35">
      <c r="A27" s="5"/>
      <c r="B27" s="413"/>
      <c r="C27" s="6"/>
      <c r="D27" s="68">
        <v>0.375</v>
      </c>
      <c r="E27" s="125"/>
      <c r="F27" s="115"/>
      <c r="G27" s="115"/>
      <c r="H27" s="115"/>
      <c r="I27" s="120"/>
      <c r="J27" s="8"/>
    </row>
    <row r="28" spans="1:12" ht="153.75" customHeight="1" thickBot="1" x14ac:dyDescent="0.4">
      <c r="A28" s="5"/>
      <c r="B28" s="413"/>
      <c r="C28" s="6"/>
      <c r="D28" s="10">
        <v>0.45833333333333331</v>
      </c>
      <c r="E28" s="126"/>
      <c r="F28" s="128"/>
      <c r="G28" s="128"/>
      <c r="H28" s="136" t="s">
        <v>75</v>
      </c>
      <c r="I28" s="134"/>
      <c r="J28" s="8"/>
    </row>
    <row r="29" spans="1:12" ht="9.75" customHeight="1" thickBot="1" x14ac:dyDescent="0.4">
      <c r="A29" s="5"/>
      <c r="B29" s="413"/>
      <c r="C29" s="6"/>
      <c r="D29" s="122"/>
      <c r="E29" s="123"/>
      <c r="F29" s="123"/>
      <c r="G29" s="123"/>
      <c r="H29" s="123"/>
      <c r="I29" s="124"/>
      <c r="J29" s="8"/>
    </row>
    <row r="30" spans="1:12" ht="69" customHeight="1" x14ac:dyDescent="0.35">
      <c r="A30" s="5"/>
      <c r="B30" s="413"/>
      <c r="C30" s="6"/>
      <c r="D30" s="12">
        <v>0.54166666666666663</v>
      </c>
      <c r="E30" s="127"/>
      <c r="F30" s="129"/>
      <c r="G30" s="133"/>
      <c r="H30" s="129"/>
      <c r="I30" s="135"/>
      <c r="J30" s="8"/>
    </row>
    <row r="31" spans="1:12" ht="42" customHeight="1" x14ac:dyDescent="0.35">
      <c r="A31" s="5"/>
      <c r="B31" s="414"/>
      <c r="C31" s="6"/>
      <c r="D31" s="13">
        <v>0.58333333333333337</v>
      </c>
      <c r="E31" s="77"/>
      <c r="F31" s="80"/>
      <c r="G31" s="81"/>
      <c r="H31" s="85"/>
      <c r="I31" s="116"/>
      <c r="J31" s="8"/>
    </row>
    <row r="32" spans="1:12" ht="77.25" customHeight="1" x14ac:dyDescent="0.35">
      <c r="A32" s="5"/>
      <c r="B32" s="413"/>
      <c r="C32" s="6"/>
      <c r="D32" s="75">
        <v>0.625</v>
      </c>
      <c r="E32" s="113"/>
      <c r="F32" s="130"/>
      <c r="G32" s="118"/>
      <c r="H32" s="117"/>
      <c r="I32" s="84"/>
      <c r="J32" s="8"/>
    </row>
    <row r="33" spans="1:10" ht="74.25" customHeight="1" thickBot="1" x14ac:dyDescent="0.4">
      <c r="A33" s="5"/>
      <c r="B33" s="415"/>
      <c r="C33" s="6"/>
      <c r="D33" s="76">
        <v>0.70833333333333337</v>
      </c>
      <c r="E33" s="114"/>
      <c r="F33" s="119"/>
      <c r="G33" s="71" t="s">
        <v>73</v>
      </c>
      <c r="H33" s="119"/>
      <c r="I33" s="121"/>
      <c r="J33" s="8"/>
    </row>
    <row r="34" spans="1:10" ht="9.75" customHeight="1" x14ac:dyDescent="0.35">
      <c r="A34" s="5"/>
      <c r="B34" s="6"/>
      <c r="C34" s="6"/>
      <c r="D34" s="6"/>
      <c r="E34" s="6"/>
      <c r="F34" s="6"/>
      <c r="G34" s="6"/>
      <c r="H34" s="6"/>
      <c r="I34" s="6"/>
      <c r="J34" s="8"/>
    </row>
    <row r="35" spans="1:10" ht="9.75" customHeight="1" x14ac:dyDescent="0.35">
      <c r="A35" s="17"/>
      <c r="B35" s="18"/>
      <c r="C35" s="18"/>
      <c r="D35" s="18"/>
      <c r="E35" s="18"/>
      <c r="F35" s="18"/>
      <c r="G35" s="18"/>
      <c r="H35" s="18"/>
      <c r="I35" s="18"/>
      <c r="J35" s="19"/>
    </row>
    <row r="36" spans="1:10" ht="9.75" customHeight="1" x14ac:dyDescent="0.35">
      <c r="B36" s="20"/>
      <c r="C36" s="20"/>
      <c r="D36" s="20"/>
      <c r="E36" s="20"/>
      <c r="F36" s="20"/>
      <c r="G36" s="20"/>
      <c r="H36" s="20"/>
      <c r="I36" s="20"/>
    </row>
    <row r="37" spans="1:10" ht="9.75" customHeight="1" x14ac:dyDescent="0.35">
      <c r="E37" s="21"/>
      <c r="F37" s="22"/>
    </row>
    <row r="38" spans="1:10" ht="9.75" customHeight="1" thickBot="1" x14ac:dyDescent="0.4">
      <c r="E38" s="21"/>
      <c r="F38" s="22"/>
    </row>
    <row r="39" spans="1:10" ht="15.75" customHeight="1" thickBot="1" x14ac:dyDescent="0.4">
      <c r="A39" s="90"/>
      <c r="B39" s="91"/>
      <c r="C39" s="91"/>
      <c r="D39" s="92"/>
      <c r="E39" s="91"/>
      <c r="F39" s="91"/>
      <c r="G39" s="91"/>
      <c r="H39" s="91"/>
      <c r="I39" s="91"/>
      <c r="J39" s="93"/>
    </row>
    <row r="40" spans="1:10" ht="24.75" customHeight="1" thickBot="1" x14ac:dyDescent="0.4">
      <c r="A40" s="94"/>
      <c r="B40" s="463" t="s">
        <v>8</v>
      </c>
      <c r="C40" s="6"/>
      <c r="D40" s="7"/>
      <c r="E40" s="23" t="s">
        <v>20</v>
      </c>
      <c r="F40" s="23" t="s">
        <v>21</v>
      </c>
      <c r="G40" s="23" t="s">
        <v>22</v>
      </c>
      <c r="H40" s="23" t="s">
        <v>23</v>
      </c>
      <c r="I40" s="23" t="s">
        <v>24</v>
      </c>
      <c r="J40" s="95"/>
    </row>
    <row r="41" spans="1:10" ht="45" customHeight="1" x14ac:dyDescent="0.35">
      <c r="A41" s="94"/>
      <c r="B41" s="464"/>
      <c r="C41" s="6"/>
      <c r="D41" s="68">
        <v>0.375</v>
      </c>
      <c r="E41" s="9"/>
      <c r="F41" s="9"/>
      <c r="G41" s="9"/>
      <c r="H41" s="9"/>
      <c r="I41" s="9"/>
      <c r="J41" s="95"/>
    </row>
    <row r="42" spans="1:10" ht="45" customHeight="1" thickBot="1" x14ac:dyDescent="0.4">
      <c r="A42" s="94"/>
      <c r="B42" s="464"/>
      <c r="C42" s="6"/>
      <c r="D42" s="10">
        <v>0.45833333333333331</v>
      </c>
      <c r="E42" s="96"/>
      <c r="F42" s="96"/>
      <c r="G42" s="96"/>
      <c r="H42" s="96"/>
      <c r="I42" s="96"/>
      <c r="J42" s="95"/>
    </row>
    <row r="43" spans="1:10" ht="9.75" customHeight="1" thickBot="1" x14ac:dyDescent="0.4">
      <c r="A43" s="94"/>
      <c r="B43" s="464"/>
      <c r="C43" s="6"/>
      <c r="D43" s="11"/>
      <c r="E43" s="15"/>
      <c r="F43" s="15"/>
      <c r="G43" s="15"/>
      <c r="H43" s="15"/>
      <c r="I43" s="15"/>
      <c r="J43" s="95"/>
    </row>
    <row r="44" spans="1:10" ht="45" customHeight="1" x14ac:dyDescent="0.35">
      <c r="A44" s="94"/>
      <c r="B44" s="464"/>
      <c r="C44" s="6"/>
      <c r="D44" s="12">
        <v>0.54166666666666663</v>
      </c>
      <c r="E44" s="16"/>
      <c r="F44" s="24"/>
      <c r="G44" s="24"/>
      <c r="H44" s="24"/>
      <c r="I44" s="16"/>
      <c r="J44" s="95"/>
    </row>
    <row r="45" spans="1:10" ht="45" customHeight="1" x14ac:dyDescent="0.35">
      <c r="A45" s="94"/>
      <c r="B45" s="464"/>
      <c r="C45" s="6"/>
      <c r="D45" s="75">
        <v>0.625</v>
      </c>
      <c r="E45" s="25"/>
      <c r="F45" s="26"/>
      <c r="G45" s="26"/>
      <c r="H45" s="26"/>
      <c r="I45" s="25"/>
      <c r="J45" s="95"/>
    </row>
    <row r="46" spans="1:10" ht="45" customHeight="1" thickBot="1" x14ac:dyDescent="0.4">
      <c r="A46" s="94"/>
      <c r="B46" s="464"/>
      <c r="C46" s="6"/>
      <c r="D46" s="76">
        <v>0.70833333333333337</v>
      </c>
      <c r="E46" s="14"/>
      <c r="F46" s="27"/>
      <c r="G46" s="27"/>
      <c r="H46" s="58"/>
      <c r="I46" s="14"/>
      <c r="J46" s="95"/>
    </row>
    <row r="47" spans="1:10" ht="9.75" customHeight="1" thickBot="1" x14ac:dyDescent="0.4">
      <c r="A47" s="94"/>
      <c r="B47" s="464"/>
      <c r="C47" s="6"/>
      <c r="D47" s="7"/>
      <c r="E47" s="7"/>
      <c r="F47" s="28"/>
      <c r="G47" s="28"/>
      <c r="H47" s="28"/>
      <c r="I47" s="7"/>
      <c r="J47" s="95"/>
    </row>
    <row r="48" spans="1:10" ht="24.75" customHeight="1" thickBot="1" x14ac:dyDescent="0.4">
      <c r="A48" s="94"/>
      <c r="B48" s="464"/>
      <c r="C48" s="6"/>
      <c r="D48" s="7"/>
      <c r="E48" s="88" t="s">
        <v>42</v>
      </c>
      <c r="F48" s="89" t="s">
        <v>43</v>
      </c>
      <c r="G48" s="23" t="s">
        <v>44</v>
      </c>
      <c r="H48" s="87" t="s">
        <v>45</v>
      </c>
      <c r="I48" s="88" t="s">
        <v>46</v>
      </c>
      <c r="J48" s="95"/>
    </row>
    <row r="49" spans="1:12" ht="45" customHeight="1" thickBot="1" x14ac:dyDescent="0.4">
      <c r="A49" s="94"/>
      <c r="B49" s="464"/>
      <c r="C49" s="6"/>
      <c r="D49" s="105">
        <v>0.375</v>
      </c>
      <c r="E49" s="104"/>
      <c r="F49" s="9"/>
      <c r="G49" s="9"/>
      <c r="H49" s="9"/>
      <c r="I49" s="16"/>
      <c r="J49" s="95"/>
    </row>
    <row r="50" spans="1:12" ht="45" customHeight="1" thickBot="1" x14ac:dyDescent="0.4">
      <c r="A50" s="94"/>
      <c r="B50" s="464"/>
      <c r="C50" s="6"/>
      <c r="D50" s="10">
        <v>0.45833333333333331</v>
      </c>
      <c r="E50" s="96"/>
      <c r="F50" s="96"/>
      <c r="G50" s="96"/>
      <c r="H50" s="96"/>
      <c r="I50" s="96"/>
      <c r="J50" s="95"/>
    </row>
    <row r="51" spans="1:12" ht="9.75" customHeight="1" thickBot="1" x14ac:dyDescent="0.4">
      <c r="A51" s="94"/>
      <c r="B51" s="464"/>
      <c r="C51" s="6"/>
      <c r="D51" s="11"/>
      <c r="E51" s="15"/>
      <c r="F51" s="15"/>
      <c r="G51" s="15"/>
      <c r="H51" s="15"/>
      <c r="I51" s="15"/>
      <c r="J51" s="95"/>
    </row>
    <row r="52" spans="1:12" ht="45" customHeight="1" x14ac:dyDescent="0.35">
      <c r="A52" s="94"/>
      <c r="B52" s="464"/>
      <c r="C52" s="6"/>
      <c r="D52" s="12">
        <v>0.54166666666666663</v>
      </c>
      <c r="E52" s="16"/>
      <c r="F52" s="24"/>
      <c r="G52" s="24"/>
      <c r="H52" s="24"/>
      <c r="I52" s="16"/>
      <c r="J52" s="95"/>
      <c r="L52" s="182"/>
    </row>
    <row r="53" spans="1:12" ht="45" customHeight="1" x14ac:dyDescent="0.35">
      <c r="A53" s="94"/>
      <c r="B53" s="464"/>
      <c r="C53" s="6"/>
      <c r="D53" s="75">
        <v>0.625</v>
      </c>
      <c r="E53" s="25"/>
      <c r="F53" s="26"/>
      <c r="G53" s="26"/>
      <c r="H53" s="26"/>
      <c r="I53" s="25"/>
      <c r="J53" s="95"/>
      <c r="L53" s="182"/>
    </row>
    <row r="54" spans="1:12" ht="45" customHeight="1" thickBot="1" x14ac:dyDescent="0.4">
      <c r="A54" s="94"/>
      <c r="B54" s="465"/>
      <c r="C54" s="6"/>
      <c r="D54" s="99">
        <v>0.70833333333333337</v>
      </c>
      <c r="E54" s="60" t="s">
        <v>82</v>
      </c>
      <c r="F54" s="100"/>
      <c r="G54" s="100"/>
      <c r="H54" s="101"/>
      <c r="I54" s="102"/>
      <c r="J54" s="95"/>
      <c r="L54" s="182"/>
    </row>
    <row r="55" spans="1:12" ht="9.75" customHeight="1" thickBot="1" x14ac:dyDescent="0.4">
      <c r="A55" s="97"/>
      <c r="B55" s="106"/>
      <c r="C55" s="98"/>
      <c r="D55" s="107"/>
      <c r="E55" s="107"/>
      <c r="F55" s="107"/>
      <c r="G55" s="107"/>
      <c r="H55" s="107"/>
      <c r="I55" s="107"/>
      <c r="J55" s="103"/>
    </row>
    <row r="56" spans="1:12" ht="9.75" customHeight="1" thickBot="1" x14ac:dyDescent="0.4">
      <c r="A56" s="6"/>
      <c r="B56" s="57"/>
      <c r="C56" s="6"/>
      <c r="D56" s="7"/>
      <c r="E56" s="7"/>
      <c r="F56" s="7"/>
      <c r="G56" s="7"/>
      <c r="H56" s="7"/>
      <c r="I56" s="7"/>
      <c r="J56" s="6"/>
    </row>
    <row r="57" spans="1:12" ht="45" customHeight="1" thickBot="1" x14ac:dyDescent="0.4">
      <c r="A57" s="457" t="s">
        <v>25</v>
      </c>
      <c r="B57" s="458"/>
      <c r="C57" s="458"/>
      <c r="D57" s="458"/>
      <c r="E57" s="458"/>
      <c r="F57" s="458"/>
      <c r="G57" s="458"/>
      <c r="H57" s="458"/>
      <c r="I57" s="458"/>
      <c r="J57" s="459"/>
    </row>
    <row r="58" spans="1:12" ht="9.75" customHeight="1" thickBot="1" x14ac:dyDescent="0.4"/>
    <row r="59" spans="1:12" ht="9.75" customHeight="1" thickBot="1" x14ac:dyDescent="0.4">
      <c r="A59" s="29"/>
      <c r="B59" s="30"/>
      <c r="C59" s="30"/>
      <c r="D59" s="31"/>
      <c r="E59" s="30"/>
      <c r="F59" s="30"/>
      <c r="G59" s="30"/>
      <c r="H59" s="30"/>
      <c r="I59" s="30"/>
      <c r="J59" s="32"/>
    </row>
    <row r="60" spans="1:12" ht="24.75" customHeight="1" thickBot="1" x14ac:dyDescent="0.4">
      <c r="A60" s="33"/>
      <c r="B60" s="412" t="s">
        <v>1</v>
      </c>
      <c r="C60" s="34"/>
      <c r="D60" s="35"/>
      <c r="E60" s="150" t="s">
        <v>27</v>
      </c>
      <c r="F60" s="151" t="s">
        <v>28</v>
      </c>
      <c r="G60" s="151" t="s">
        <v>29</v>
      </c>
      <c r="H60" s="151" t="s">
        <v>30</v>
      </c>
      <c r="I60" s="152" t="s">
        <v>31</v>
      </c>
      <c r="J60" s="36"/>
    </row>
    <row r="61" spans="1:12" ht="71.25" customHeight="1" x14ac:dyDescent="0.35">
      <c r="A61" s="33"/>
      <c r="B61" s="413"/>
      <c r="C61" s="34"/>
      <c r="D61" s="68">
        <v>0.375</v>
      </c>
      <c r="E61" s="153"/>
      <c r="F61" s="184"/>
      <c r="G61" s="158"/>
      <c r="H61" s="184"/>
      <c r="I61" s="161"/>
      <c r="J61" s="36"/>
    </row>
    <row r="62" spans="1:12" ht="159.75" customHeight="1" thickBot="1" x14ac:dyDescent="0.4">
      <c r="A62" s="33"/>
      <c r="B62" s="413"/>
      <c r="C62" s="34"/>
      <c r="D62" s="10">
        <v>0.45833333333333331</v>
      </c>
      <c r="E62" s="163"/>
      <c r="F62" s="136" t="s">
        <v>70</v>
      </c>
      <c r="G62" s="132" t="s">
        <v>75</v>
      </c>
      <c r="H62" s="314"/>
      <c r="I62" s="164"/>
      <c r="J62" s="36"/>
    </row>
    <row r="63" spans="1:12" ht="9.75" customHeight="1" thickBot="1" x14ac:dyDescent="0.4">
      <c r="A63" s="33"/>
      <c r="B63" s="413"/>
      <c r="C63" s="34"/>
      <c r="D63" s="122"/>
      <c r="E63" s="166"/>
      <c r="F63" s="166"/>
      <c r="G63" s="166"/>
      <c r="H63" s="166"/>
      <c r="I63" s="167"/>
      <c r="J63" s="36"/>
    </row>
    <row r="64" spans="1:12" ht="66" customHeight="1" x14ac:dyDescent="0.35">
      <c r="A64" s="33"/>
      <c r="B64" s="413"/>
      <c r="C64" s="34"/>
      <c r="D64" s="12">
        <v>0.54166666666666663</v>
      </c>
      <c r="E64" s="141" t="s">
        <v>72</v>
      </c>
      <c r="F64" s="313" t="s">
        <v>379</v>
      </c>
      <c r="G64" s="143" t="s">
        <v>67</v>
      </c>
      <c r="H64" s="173" t="s">
        <v>78</v>
      </c>
      <c r="I64" s="165"/>
      <c r="J64" s="36"/>
    </row>
    <row r="65" spans="1:10" ht="42" customHeight="1" x14ac:dyDescent="0.35">
      <c r="A65" s="33"/>
      <c r="B65" s="414"/>
      <c r="C65" s="34"/>
      <c r="D65" s="13">
        <v>0.58333333333333337</v>
      </c>
      <c r="E65" s="154"/>
      <c r="F65" s="62"/>
      <c r="G65" s="159"/>
      <c r="H65" s="162"/>
      <c r="I65" s="137" t="s">
        <v>85</v>
      </c>
      <c r="J65" s="36"/>
    </row>
    <row r="66" spans="1:10" ht="154.5" customHeight="1" x14ac:dyDescent="0.35">
      <c r="A66" s="33"/>
      <c r="B66" s="413"/>
      <c r="C66" s="34"/>
      <c r="D66" s="75">
        <v>0.625</v>
      </c>
      <c r="E66" s="155" t="s">
        <v>53</v>
      </c>
      <c r="F66" s="156" t="s">
        <v>68</v>
      </c>
      <c r="G66" s="160" t="s">
        <v>60</v>
      </c>
      <c r="H66" s="86" t="s">
        <v>83</v>
      </c>
      <c r="I66" s="64" t="s">
        <v>61</v>
      </c>
      <c r="J66" s="36"/>
    </row>
    <row r="67" spans="1:10" ht="78" thickBot="1" x14ac:dyDescent="0.4">
      <c r="A67" s="33"/>
      <c r="B67" s="413"/>
      <c r="C67" s="34"/>
      <c r="D67" s="76">
        <v>0.70833333333333337</v>
      </c>
      <c r="E67" s="267" t="s">
        <v>54</v>
      </c>
      <c r="F67" s="138" t="s">
        <v>110</v>
      </c>
      <c r="G67" s="181" t="s">
        <v>84</v>
      </c>
      <c r="H67" s="157" t="s">
        <v>58</v>
      </c>
      <c r="I67" s="73" t="s">
        <v>73</v>
      </c>
      <c r="J67" s="36"/>
    </row>
    <row r="68" spans="1:10" ht="9.75" customHeight="1" thickBot="1" x14ac:dyDescent="0.4">
      <c r="A68" s="33"/>
      <c r="B68" s="413"/>
      <c r="C68" s="34"/>
      <c r="D68" s="35"/>
      <c r="E68" s="35"/>
      <c r="F68" s="35"/>
      <c r="G68" s="35"/>
      <c r="H68" s="35"/>
      <c r="I68" s="35"/>
      <c r="J68" s="36"/>
    </row>
    <row r="69" spans="1:10" ht="24.75" customHeight="1" thickBot="1" x14ac:dyDescent="0.4">
      <c r="A69" s="33"/>
      <c r="B69" s="413"/>
      <c r="C69" s="34"/>
      <c r="D69" s="35"/>
      <c r="E69" s="66" t="s">
        <v>32</v>
      </c>
      <c r="F69" s="66" t="s">
        <v>33</v>
      </c>
      <c r="G69" s="66" t="s">
        <v>34</v>
      </c>
      <c r="H69" s="66" t="s">
        <v>35</v>
      </c>
      <c r="I69" s="66" t="s">
        <v>36</v>
      </c>
      <c r="J69" s="36"/>
    </row>
    <row r="70" spans="1:10" ht="78.75" customHeight="1" x14ac:dyDescent="0.35">
      <c r="A70" s="33"/>
      <c r="B70" s="413"/>
      <c r="C70" s="34"/>
      <c r="D70" s="68">
        <v>0.375</v>
      </c>
      <c r="E70" s="184"/>
      <c r="F70" s="184"/>
      <c r="G70" s="158"/>
      <c r="H70" s="184"/>
      <c r="I70" s="170"/>
      <c r="J70" s="36"/>
    </row>
    <row r="71" spans="1:10" ht="130.5" customHeight="1" thickBot="1" x14ac:dyDescent="0.4">
      <c r="A71" s="33"/>
      <c r="B71" s="413"/>
      <c r="C71" s="34"/>
      <c r="D71" s="10">
        <v>0.45833333333333331</v>
      </c>
      <c r="E71" s="527" t="s">
        <v>80</v>
      </c>
      <c r="F71" s="136" t="s">
        <v>79</v>
      </c>
      <c r="G71" s="171" t="s">
        <v>74</v>
      </c>
      <c r="H71" s="136" t="s">
        <v>69</v>
      </c>
      <c r="I71" s="172" t="s">
        <v>52</v>
      </c>
      <c r="J71" s="36"/>
    </row>
    <row r="72" spans="1:10" ht="9.75" customHeight="1" thickBot="1" x14ac:dyDescent="0.4">
      <c r="A72" s="33"/>
      <c r="B72" s="413"/>
      <c r="C72" s="34"/>
      <c r="D72" s="122"/>
      <c r="E72" s="166"/>
      <c r="F72" s="166"/>
      <c r="G72" s="166"/>
      <c r="H72" s="166"/>
      <c r="I72" s="167"/>
      <c r="J72" s="36"/>
    </row>
    <row r="73" spans="1:10" ht="66.75" customHeight="1" x14ac:dyDescent="0.35">
      <c r="A73" s="33"/>
      <c r="B73" s="413"/>
      <c r="C73" s="34"/>
      <c r="D73" s="12">
        <v>0.54166666666666663</v>
      </c>
      <c r="E73" s="185" t="s">
        <v>86</v>
      </c>
      <c r="F73" s="185" t="s">
        <v>81</v>
      </c>
      <c r="G73" s="315"/>
      <c r="H73" s="173" t="s">
        <v>71</v>
      </c>
      <c r="I73" s="165"/>
      <c r="J73" s="36"/>
    </row>
    <row r="74" spans="1:10" ht="42" customHeight="1" x14ac:dyDescent="0.35">
      <c r="A74" s="33"/>
      <c r="B74" s="414"/>
      <c r="C74" s="34"/>
      <c r="D74" s="13">
        <v>0.58333333333333337</v>
      </c>
      <c r="E74" s="154"/>
      <c r="F74" s="154"/>
      <c r="G74" s="162"/>
      <c r="H74" s="162"/>
      <c r="I74" s="116"/>
      <c r="J74" s="36"/>
    </row>
    <row r="75" spans="1:10" ht="42" customHeight="1" x14ac:dyDescent="0.35">
      <c r="A75" s="33"/>
      <c r="B75" s="414"/>
      <c r="C75" s="34"/>
      <c r="D75" s="437">
        <v>0.625</v>
      </c>
      <c r="E75" s="455" t="s">
        <v>56</v>
      </c>
      <c r="F75" s="316" t="s">
        <v>392</v>
      </c>
      <c r="G75" s="439" t="s">
        <v>63</v>
      </c>
      <c r="H75" s="439" t="s">
        <v>64</v>
      </c>
      <c r="I75" s="447" t="s">
        <v>77</v>
      </c>
      <c r="J75" s="36"/>
    </row>
    <row r="76" spans="1:10" ht="74.25" customHeight="1" x14ac:dyDescent="0.35">
      <c r="A76" s="33"/>
      <c r="B76" s="413"/>
      <c r="C76" s="34"/>
      <c r="D76" s="438"/>
      <c r="E76" s="456"/>
      <c r="F76" s="155" t="s">
        <v>62</v>
      </c>
      <c r="G76" s="440"/>
      <c r="H76" s="440"/>
      <c r="I76" s="448"/>
      <c r="J76" s="36"/>
    </row>
    <row r="77" spans="1:10" ht="42" customHeight="1" thickBot="1" x14ac:dyDescent="0.4">
      <c r="A77" s="33"/>
      <c r="B77" s="415"/>
      <c r="C77" s="34"/>
      <c r="D77" s="76">
        <v>0.70833333333333337</v>
      </c>
      <c r="E77" s="168" t="s">
        <v>57</v>
      </c>
      <c r="F77" s="317" t="s">
        <v>51</v>
      </c>
      <c r="G77" s="189" t="s">
        <v>66</v>
      </c>
      <c r="H77" s="67" t="s">
        <v>59</v>
      </c>
      <c r="I77" s="121"/>
      <c r="J77" s="36"/>
    </row>
    <row r="78" spans="1:10" ht="9.75" customHeight="1" thickBot="1" x14ac:dyDescent="0.4">
      <c r="A78" s="37"/>
      <c r="B78" s="38"/>
      <c r="C78" s="38"/>
      <c r="D78" s="38"/>
      <c r="E78" s="38"/>
      <c r="F78" s="38"/>
      <c r="G78" s="38"/>
      <c r="H78" s="38"/>
      <c r="I78" s="38"/>
      <c r="J78" s="39"/>
    </row>
    <row r="79" spans="1:10" ht="9.75" customHeight="1" x14ac:dyDescent="0.35"/>
    <row r="80" spans="1:10" ht="9.75" customHeight="1" x14ac:dyDescent="0.35"/>
    <row r="81" spans="1:16" ht="9.75" customHeight="1" x14ac:dyDescent="0.35"/>
    <row r="82" spans="1:16" ht="45" customHeight="1" x14ac:dyDescent="0.35">
      <c r="A82" s="460" t="s">
        <v>26</v>
      </c>
      <c r="B82" s="458"/>
      <c r="C82" s="458"/>
      <c r="D82" s="458"/>
      <c r="E82" s="458"/>
      <c r="F82" s="458"/>
      <c r="G82" s="458"/>
      <c r="H82" s="458"/>
      <c r="I82" s="458"/>
      <c r="J82" s="459"/>
    </row>
    <row r="83" spans="1:16" ht="9.75" customHeight="1" x14ac:dyDescent="0.35"/>
    <row r="84" spans="1:16" ht="9.75" customHeight="1" thickBot="1" x14ac:dyDescent="0.4">
      <c r="A84" s="40"/>
      <c r="B84" s="41"/>
      <c r="C84" s="41"/>
      <c r="D84" s="42"/>
      <c r="E84" s="41"/>
      <c r="F84" s="41"/>
      <c r="G84" s="41"/>
      <c r="H84" s="41"/>
      <c r="I84" s="41"/>
      <c r="J84" s="43"/>
    </row>
    <row r="85" spans="1:16" ht="9.75" customHeight="1" thickBot="1" x14ac:dyDescent="0.4">
      <c r="A85" s="44"/>
      <c r="B85" s="416"/>
      <c r="C85" s="45"/>
      <c r="D85" s="46"/>
      <c r="E85" s="46"/>
      <c r="F85" s="46"/>
      <c r="G85" s="46"/>
      <c r="H85" s="46"/>
      <c r="I85" s="46"/>
      <c r="J85" s="47"/>
    </row>
    <row r="86" spans="1:16" ht="24.75" customHeight="1" thickBot="1" x14ac:dyDescent="0.4">
      <c r="A86" s="44"/>
      <c r="B86" s="417"/>
      <c r="C86" s="45"/>
      <c r="D86" s="46"/>
      <c r="E86" s="66" t="s">
        <v>37</v>
      </c>
      <c r="F86" s="66" t="s">
        <v>38</v>
      </c>
      <c r="G86" s="66" t="s">
        <v>39</v>
      </c>
      <c r="H86" s="66" t="s">
        <v>40</v>
      </c>
      <c r="I86" s="66" t="s">
        <v>41</v>
      </c>
      <c r="J86" s="47"/>
    </row>
    <row r="87" spans="1:16" ht="62.5" thickBot="1" x14ac:dyDescent="0.4">
      <c r="A87" s="44"/>
      <c r="B87" s="417"/>
      <c r="C87" s="45"/>
      <c r="D87" s="68">
        <v>0.375</v>
      </c>
      <c r="E87" s="69" t="s">
        <v>88</v>
      </c>
      <c r="F87" s="61" t="s">
        <v>89</v>
      </c>
      <c r="G87" s="116"/>
      <c r="H87" s="74" t="s">
        <v>95</v>
      </c>
      <c r="I87" s="186" t="s">
        <v>104</v>
      </c>
      <c r="J87" s="47"/>
      <c r="M87" s="178"/>
      <c r="N87" s="179"/>
      <c r="O87" s="179"/>
    </row>
    <row r="88" spans="1:16" ht="124.5" thickBot="1" x14ac:dyDescent="0.4">
      <c r="A88" s="44"/>
      <c r="B88" s="417"/>
      <c r="C88" s="45"/>
      <c r="D88" s="174">
        <v>0.45833333333333331</v>
      </c>
      <c r="E88" s="175" t="s">
        <v>70</v>
      </c>
      <c r="F88" s="136" t="s">
        <v>73</v>
      </c>
      <c r="G88" s="361" t="s">
        <v>79</v>
      </c>
      <c r="H88" s="136" t="s">
        <v>75</v>
      </c>
      <c r="I88" s="172" t="s">
        <v>52</v>
      </c>
      <c r="J88" s="47"/>
      <c r="L88" s="179"/>
      <c r="M88" s="179"/>
      <c r="N88" s="179"/>
      <c r="O88" s="180"/>
      <c r="P88" s="179"/>
    </row>
    <row r="89" spans="1:16" ht="6.75" customHeight="1" thickBot="1" x14ac:dyDescent="0.4">
      <c r="A89" s="44"/>
      <c r="B89" s="417"/>
      <c r="C89" s="45"/>
      <c r="D89" s="122"/>
      <c r="E89" s="166"/>
      <c r="F89" s="166"/>
      <c r="G89" s="166"/>
      <c r="H89" s="176"/>
      <c r="I89" s="177"/>
      <c r="J89" s="47"/>
      <c r="L89" s="179"/>
      <c r="M89" s="179"/>
      <c r="N89" s="179"/>
      <c r="O89" s="180"/>
      <c r="P89" s="179"/>
    </row>
    <row r="90" spans="1:16" ht="46" customHeight="1" thickBot="1" x14ac:dyDescent="0.4">
      <c r="A90" s="44"/>
      <c r="B90" s="417"/>
      <c r="C90" s="45"/>
      <c r="D90" s="466">
        <v>0.54166666666666663</v>
      </c>
      <c r="E90" s="473" t="s">
        <v>100</v>
      </c>
      <c r="F90" s="469" t="s">
        <v>90</v>
      </c>
      <c r="G90" s="471" t="s">
        <v>447</v>
      </c>
      <c r="H90" s="362" t="s">
        <v>393</v>
      </c>
      <c r="I90" s="365"/>
      <c r="J90" s="47"/>
      <c r="L90" s="179"/>
      <c r="M90" s="179"/>
      <c r="N90" s="179"/>
      <c r="O90" s="180"/>
      <c r="P90" s="179"/>
    </row>
    <row r="91" spans="1:16" ht="31" x14ac:dyDescent="0.35">
      <c r="A91" s="44"/>
      <c r="B91" s="417"/>
      <c r="C91" s="45"/>
      <c r="D91" s="467"/>
      <c r="E91" s="474"/>
      <c r="F91" s="470"/>
      <c r="G91" s="472"/>
      <c r="H91" s="358" t="s">
        <v>96</v>
      </c>
      <c r="I91" s="441"/>
      <c r="J91" s="47"/>
      <c r="L91" s="180"/>
      <c r="M91" s="179"/>
      <c r="N91" s="179"/>
      <c r="O91" s="178"/>
      <c r="P91" s="179"/>
    </row>
    <row r="92" spans="1:16" ht="108.5" x14ac:dyDescent="0.35">
      <c r="A92" s="44"/>
      <c r="B92" s="417"/>
      <c r="C92" s="45"/>
      <c r="D92" s="468"/>
      <c r="E92" s="450"/>
      <c r="F92" s="356" t="s">
        <v>74</v>
      </c>
      <c r="G92" s="86" t="s">
        <v>93</v>
      </c>
      <c r="H92" s="257" t="s">
        <v>97</v>
      </c>
      <c r="I92" s="442"/>
      <c r="J92" s="47"/>
      <c r="L92" s="180"/>
      <c r="N92" s="179"/>
      <c r="O92" s="179"/>
      <c r="P92" s="179"/>
    </row>
    <row r="93" spans="1:16" ht="31" x14ac:dyDescent="0.35">
      <c r="A93" s="44"/>
      <c r="B93" s="417"/>
      <c r="C93" s="45"/>
      <c r="D93" s="75">
        <v>0.58333333333333337</v>
      </c>
      <c r="E93" s="355"/>
      <c r="F93" s="159"/>
      <c r="G93" s="162"/>
      <c r="H93" s="359"/>
      <c r="I93" s="136" t="s">
        <v>103</v>
      </c>
      <c r="J93" s="47"/>
      <c r="L93" s="179"/>
      <c r="M93" s="179"/>
      <c r="N93" s="179"/>
      <c r="O93" s="179"/>
      <c r="P93" s="179"/>
    </row>
    <row r="94" spans="1:16" ht="31" x14ac:dyDescent="0.35">
      <c r="A94" s="44"/>
      <c r="B94" s="417"/>
      <c r="C94" s="45"/>
      <c r="D94" s="422">
        <v>0.625</v>
      </c>
      <c r="E94" s="443" t="s">
        <v>87</v>
      </c>
      <c r="F94" s="357" t="s">
        <v>80</v>
      </c>
      <c r="G94" s="435" t="s">
        <v>116</v>
      </c>
      <c r="H94" s="82" t="s">
        <v>65</v>
      </c>
      <c r="I94" s="411" t="s">
        <v>102</v>
      </c>
      <c r="J94" s="47"/>
      <c r="L94" s="179"/>
      <c r="M94" s="179"/>
      <c r="N94" s="179"/>
      <c r="O94" s="179"/>
      <c r="P94" s="179"/>
    </row>
    <row r="95" spans="1:16" ht="31" x14ac:dyDescent="0.35">
      <c r="A95" s="44"/>
      <c r="B95" s="417"/>
      <c r="C95" s="45"/>
      <c r="D95" s="423"/>
      <c r="E95" s="443"/>
      <c r="F95" s="356" t="s">
        <v>92</v>
      </c>
      <c r="G95" s="435"/>
      <c r="H95" s="356" t="s">
        <v>98</v>
      </c>
      <c r="I95" s="411"/>
      <c r="J95" s="47"/>
      <c r="L95" s="179"/>
      <c r="N95" s="179"/>
      <c r="O95" s="179"/>
      <c r="P95" s="179"/>
    </row>
    <row r="96" spans="1:16" ht="46.5" customHeight="1" x14ac:dyDescent="0.35">
      <c r="A96" s="44"/>
      <c r="B96" s="417"/>
      <c r="C96" s="45"/>
      <c r="D96" s="424"/>
      <c r="E96" s="443"/>
      <c r="F96" s="160" t="s">
        <v>63</v>
      </c>
      <c r="G96" s="169" t="s">
        <v>94</v>
      </c>
      <c r="H96" s="160" t="s">
        <v>99</v>
      </c>
      <c r="I96" s="364" t="s">
        <v>91</v>
      </c>
      <c r="J96" s="47"/>
    </row>
    <row r="97" spans="1:10" ht="31.5" thickBot="1" x14ac:dyDescent="0.4">
      <c r="A97" s="44"/>
      <c r="B97" s="417"/>
      <c r="C97" s="45"/>
      <c r="D97" s="422">
        <v>0.70833333333333337</v>
      </c>
      <c r="E97" s="435" t="s">
        <v>72</v>
      </c>
      <c r="F97" s="475" t="s">
        <v>84</v>
      </c>
      <c r="G97" s="411" t="s">
        <v>61</v>
      </c>
      <c r="H97" s="360" t="s">
        <v>101</v>
      </c>
      <c r="I97" s="427" t="s">
        <v>117</v>
      </c>
      <c r="J97" s="47"/>
    </row>
    <row r="98" spans="1:10" ht="31.5" thickBot="1" x14ac:dyDescent="0.4">
      <c r="A98" s="44"/>
      <c r="B98" s="418"/>
      <c r="C98" s="45"/>
      <c r="D98" s="425"/>
      <c r="E98" s="436"/>
      <c r="F98" s="476"/>
      <c r="G98" s="426"/>
      <c r="H98" s="363" t="s">
        <v>51</v>
      </c>
      <c r="I98" s="428"/>
      <c r="J98" s="47"/>
    </row>
    <row r="99" spans="1:10" ht="9.75" customHeight="1" thickBot="1" x14ac:dyDescent="0.4">
      <c r="A99" s="48"/>
      <c r="B99" s="49"/>
      <c r="C99" s="49"/>
      <c r="D99" s="49"/>
      <c r="E99" s="49"/>
      <c r="F99" s="49"/>
      <c r="G99" s="49"/>
      <c r="H99" s="49"/>
      <c r="I99" s="49"/>
      <c r="J99" s="50"/>
    </row>
    <row r="100" spans="1:10" ht="9.75" customHeight="1" thickBot="1" x14ac:dyDescent="0.4"/>
    <row r="101" spans="1:10" ht="15.75" customHeight="1" x14ac:dyDescent="0.35">
      <c r="B101" s="419"/>
      <c r="C101" s="420"/>
      <c r="D101" s="420"/>
      <c r="E101" s="51"/>
      <c r="F101" s="52" t="s">
        <v>2</v>
      </c>
      <c r="G101" s="429" t="s">
        <v>3</v>
      </c>
      <c r="H101" s="430"/>
      <c r="I101" s="430"/>
      <c r="J101" s="431"/>
    </row>
    <row r="102" spans="1:10" ht="15.75" customHeight="1" x14ac:dyDescent="0.35">
      <c r="B102" s="421"/>
      <c r="C102" s="420"/>
      <c r="D102" s="420"/>
      <c r="E102" s="53"/>
      <c r="F102" s="54" t="s">
        <v>4</v>
      </c>
      <c r="G102" s="432" t="s">
        <v>5</v>
      </c>
      <c r="H102" s="433"/>
      <c r="I102" s="433"/>
      <c r="J102" s="434"/>
    </row>
    <row r="103" spans="1:10" ht="15.75" customHeight="1" x14ac:dyDescent="0.35">
      <c r="B103" s="20"/>
      <c r="C103" s="20"/>
      <c r="D103" s="20"/>
      <c r="E103" s="55"/>
      <c r="F103" s="56" t="s">
        <v>6</v>
      </c>
      <c r="G103" s="444" t="s">
        <v>7</v>
      </c>
      <c r="H103" s="445"/>
      <c r="I103" s="445"/>
      <c r="J103" s="446"/>
    </row>
    <row r="104" spans="1:10" ht="15.75" customHeight="1" x14ac:dyDescent="0.35"/>
    <row r="105" spans="1:10" ht="15.75" customHeight="1" thickBot="1" x14ac:dyDescent="0.4"/>
    <row r="106" spans="1:10" ht="15.75" customHeight="1" thickBot="1" x14ac:dyDescent="0.4">
      <c r="E106" s="408" t="s">
        <v>254</v>
      </c>
      <c r="F106" s="409"/>
      <c r="G106" s="410"/>
      <c r="H106" s="195"/>
    </row>
    <row r="107" spans="1:10" s="260" customFormat="1" ht="15.75" customHeight="1" x14ac:dyDescent="0.35">
      <c r="E107" s="405" t="s">
        <v>446</v>
      </c>
      <c r="F107" s="406"/>
      <c r="G107" s="407"/>
      <c r="H107" s="195"/>
    </row>
    <row r="108" spans="1:10" ht="15.75" customHeight="1" x14ac:dyDescent="0.35">
      <c r="E108" s="524" t="s">
        <v>255</v>
      </c>
      <c r="F108" s="525"/>
      <c r="G108" s="526"/>
    </row>
    <row r="109" spans="1:10" ht="15.75" customHeight="1" x14ac:dyDescent="0.35">
      <c r="E109" s="399" t="s">
        <v>256</v>
      </c>
      <c r="F109" s="400"/>
      <c r="G109" s="401"/>
    </row>
    <row r="110" spans="1:10" ht="15.75" customHeight="1" x14ac:dyDescent="0.35">
      <c r="E110" s="399" t="s">
        <v>257</v>
      </c>
      <c r="F110" s="400"/>
      <c r="G110" s="401"/>
    </row>
    <row r="111" spans="1:10" ht="15.75" customHeight="1" x14ac:dyDescent="0.35">
      <c r="E111" s="402" t="s">
        <v>377</v>
      </c>
      <c r="F111" s="403"/>
      <c r="G111" s="404"/>
    </row>
    <row r="112" spans="1:10" ht="15.75" customHeight="1" x14ac:dyDescent="0.35">
      <c r="E112" s="399" t="s">
        <v>258</v>
      </c>
      <c r="F112" s="400"/>
      <c r="G112" s="401"/>
    </row>
    <row r="113" spans="5:7" ht="15.75" customHeight="1" x14ac:dyDescent="0.35">
      <c r="E113" s="399" t="s">
        <v>259</v>
      </c>
      <c r="F113" s="400"/>
      <c r="G113" s="401"/>
    </row>
    <row r="114" spans="5:7" ht="15.75" customHeight="1" x14ac:dyDescent="0.35">
      <c r="E114" s="399" t="s">
        <v>260</v>
      </c>
      <c r="F114" s="400"/>
      <c r="G114" s="401"/>
    </row>
    <row r="115" spans="5:7" ht="15.75" customHeight="1" x14ac:dyDescent="0.35">
      <c r="E115" s="399" t="s">
        <v>261</v>
      </c>
      <c r="F115" s="400"/>
      <c r="G115" s="401"/>
    </row>
    <row r="116" spans="5:7" ht="15.75" customHeight="1" x14ac:dyDescent="0.35">
      <c r="E116" s="399" t="s">
        <v>262</v>
      </c>
      <c r="F116" s="400"/>
      <c r="G116" s="401"/>
    </row>
    <row r="117" spans="5:7" ht="15.75" customHeight="1" x14ac:dyDescent="0.35">
      <c r="E117" s="399" t="s">
        <v>263</v>
      </c>
      <c r="F117" s="400"/>
      <c r="G117" s="401"/>
    </row>
    <row r="118" spans="5:7" ht="15.75" customHeight="1" x14ac:dyDescent="0.35">
      <c r="E118" s="399" t="s">
        <v>264</v>
      </c>
      <c r="F118" s="400"/>
      <c r="G118" s="401"/>
    </row>
    <row r="119" spans="5:7" ht="15.75" customHeight="1" thickBot="1" x14ac:dyDescent="0.4">
      <c r="E119" s="396" t="s">
        <v>265</v>
      </c>
      <c r="F119" s="397"/>
      <c r="G119" s="398"/>
    </row>
    <row r="120" spans="5:7" ht="15.75" customHeight="1" x14ac:dyDescent="0.35"/>
    <row r="121" spans="5:7" ht="15.75" customHeight="1" x14ac:dyDescent="0.35"/>
    <row r="122" spans="5:7" ht="15.75" customHeight="1" x14ac:dyDescent="0.35"/>
    <row r="123" spans="5:7" ht="15.75" customHeight="1" x14ac:dyDescent="0.35"/>
    <row r="124" spans="5:7" ht="15.75" customHeight="1" x14ac:dyDescent="0.35"/>
    <row r="125" spans="5:7" ht="15.75" customHeight="1" x14ac:dyDescent="0.35"/>
    <row r="126" spans="5:7" ht="15.75" customHeight="1" x14ac:dyDescent="0.35"/>
    <row r="127" spans="5:7" ht="15.75" customHeight="1" x14ac:dyDescent="0.35"/>
    <row r="128" spans="5:7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  <row r="1005" ht="15.75" customHeight="1" x14ac:dyDescent="0.35"/>
    <row r="1006" ht="15.75" customHeight="1" x14ac:dyDescent="0.35"/>
    <row r="1007" ht="15.75" customHeight="1" x14ac:dyDescent="0.35"/>
    <row r="1008" ht="15.75" customHeight="1" x14ac:dyDescent="0.35"/>
    <row r="1009" ht="15.75" customHeight="1" x14ac:dyDescent="0.35"/>
    <row r="1010" ht="15.75" customHeight="1" x14ac:dyDescent="0.35"/>
    <row r="1011" ht="15.75" customHeight="1" x14ac:dyDescent="0.35"/>
    <row r="1012" ht="15.75" customHeight="1" x14ac:dyDescent="0.35"/>
    <row r="1013" ht="15.75" customHeight="1" x14ac:dyDescent="0.35"/>
    <row r="1014" ht="15.75" customHeight="1" x14ac:dyDescent="0.35"/>
    <row r="1015" ht="15.75" customHeight="1" x14ac:dyDescent="0.35"/>
    <row r="1016" ht="15.75" customHeight="1" x14ac:dyDescent="0.35"/>
    <row r="1017" ht="15.75" customHeight="1" x14ac:dyDescent="0.35"/>
    <row r="1018" ht="15.75" customHeight="1" x14ac:dyDescent="0.35"/>
    <row r="1019" ht="15.75" customHeight="1" x14ac:dyDescent="0.35"/>
    <row r="1020" ht="15.75" customHeight="1" x14ac:dyDescent="0.35"/>
    <row r="1021" ht="15.75" customHeight="1" x14ac:dyDescent="0.35"/>
  </sheetData>
  <mergeCells count="50">
    <mergeCell ref="G90:G91"/>
    <mergeCell ref="E90:E92"/>
    <mergeCell ref="F97:F98"/>
    <mergeCell ref="E107:G107"/>
    <mergeCell ref="A2:J2"/>
    <mergeCell ref="B5:B33"/>
    <mergeCell ref="B40:B54"/>
    <mergeCell ref="I91:I92"/>
    <mergeCell ref="E94:E96"/>
    <mergeCell ref="G94:G95"/>
    <mergeCell ref="D11:D12"/>
    <mergeCell ref="G103:J103"/>
    <mergeCell ref="I75:I76"/>
    <mergeCell ref="E11:E12"/>
    <mergeCell ref="F11:F12"/>
    <mergeCell ref="G11:G12"/>
    <mergeCell ref="H11:H12"/>
    <mergeCell ref="E75:E76"/>
    <mergeCell ref="G75:G76"/>
    <mergeCell ref="A57:J57"/>
    <mergeCell ref="A82:J82"/>
    <mergeCell ref="D90:D92"/>
    <mergeCell ref="F90:F91"/>
    <mergeCell ref="E108:G108"/>
    <mergeCell ref="E106:G106"/>
    <mergeCell ref="I94:I95"/>
    <mergeCell ref="B60:B77"/>
    <mergeCell ref="B85:B98"/>
    <mergeCell ref="B101:D101"/>
    <mergeCell ref="B102:D102"/>
    <mergeCell ref="D94:D96"/>
    <mergeCell ref="D97:D98"/>
    <mergeCell ref="G97:G98"/>
    <mergeCell ref="I97:I98"/>
    <mergeCell ref="G101:J101"/>
    <mergeCell ref="G102:J102"/>
    <mergeCell ref="E97:E98"/>
    <mergeCell ref="D75:D76"/>
    <mergeCell ref="H75:H76"/>
    <mergeCell ref="E109:G109"/>
    <mergeCell ref="E110:G110"/>
    <mergeCell ref="E111:G111"/>
    <mergeCell ref="E112:G112"/>
    <mergeCell ref="E113:G113"/>
    <mergeCell ref="E119:G119"/>
    <mergeCell ref="E114:G114"/>
    <mergeCell ref="E115:G115"/>
    <mergeCell ref="E116:G116"/>
    <mergeCell ref="E117:G117"/>
    <mergeCell ref="E118:G118"/>
  </mergeCells>
  <hyperlinks>
    <hyperlink ref="G101" r:id="rId1" xr:uid="{00000000-0004-0000-0000-000000000000}"/>
    <hyperlink ref="G102" r:id="rId2" xr:uid="{00000000-0004-0000-0000-000001000000}"/>
    <hyperlink ref="G103" r:id="rId3" xr:uid="{00000000-0004-0000-0000-000002000000}"/>
  </hyperlinks>
  <pageMargins left="0.23622047244094491" right="0.23622047244094491" top="0.23622047244094491" bottom="0.23622047244094491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5BC5E-9898-4096-8CC6-69613CF910A3}">
  <dimension ref="A1:Q64"/>
  <sheetViews>
    <sheetView zoomScaleNormal="100" workbookViewId="0">
      <pane ySplit="1" topLeftCell="A2" activePane="bottomLeft" state="frozen"/>
      <selection pane="bottomLeft" activeCell="G58" sqref="G58"/>
    </sheetView>
  </sheetViews>
  <sheetFormatPr defaultRowHeight="14.5" x14ac:dyDescent="0.35"/>
  <cols>
    <col min="1" max="1" width="39.1796875" customWidth="1"/>
    <col min="2" max="2" width="7.7265625" customWidth="1"/>
    <col min="3" max="3" width="11.26953125" customWidth="1"/>
    <col min="4" max="4" width="31.26953125" customWidth="1"/>
    <col min="5" max="5" width="22.81640625" bestFit="1" customWidth="1"/>
    <col min="6" max="6" width="46.81640625" bestFit="1" customWidth="1"/>
    <col min="7" max="7" width="46.81640625" customWidth="1"/>
    <col min="8" max="8" width="11" style="196" bestFit="1" customWidth="1"/>
    <col min="9" max="9" width="6.7265625" customWidth="1"/>
    <col min="10" max="16" width="5.7265625" customWidth="1"/>
    <col min="17" max="17" width="62.81640625" customWidth="1"/>
  </cols>
  <sheetData>
    <row r="1" spans="1:17" ht="15" thickBot="1" x14ac:dyDescent="0.4">
      <c r="A1" s="325" t="s">
        <v>122</v>
      </c>
      <c r="B1" s="326" t="s">
        <v>121</v>
      </c>
      <c r="C1" s="327" t="s">
        <v>123</v>
      </c>
      <c r="D1" s="327" t="s">
        <v>124</v>
      </c>
      <c r="E1" s="327" t="s">
        <v>127</v>
      </c>
      <c r="F1" s="327" t="s">
        <v>128</v>
      </c>
      <c r="G1" s="394" t="s">
        <v>395</v>
      </c>
      <c r="H1" s="392" t="s">
        <v>376</v>
      </c>
      <c r="I1" s="328" t="s">
        <v>378</v>
      </c>
      <c r="J1" s="231" t="s">
        <v>370</v>
      </c>
      <c r="K1" s="231" t="s">
        <v>371</v>
      </c>
      <c r="L1" s="231" t="s">
        <v>372</v>
      </c>
      <c r="M1" s="231" t="s">
        <v>373</v>
      </c>
      <c r="N1" s="231" t="s">
        <v>374</v>
      </c>
      <c r="O1" s="329" t="s">
        <v>375</v>
      </c>
      <c r="P1" s="330" t="s">
        <v>385</v>
      </c>
      <c r="Q1" s="324" t="s">
        <v>388</v>
      </c>
    </row>
    <row r="2" spans="1:17" x14ac:dyDescent="0.35">
      <c r="A2" s="477" t="s">
        <v>10</v>
      </c>
      <c r="B2" s="486">
        <v>0.54166666666666663</v>
      </c>
      <c r="C2" s="270" t="s">
        <v>126</v>
      </c>
      <c r="D2" s="271" t="s">
        <v>125</v>
      </c>
      <c r="E2" s="272">
        <v>25</v>
      </c>
      <c r="F2" s="331" t="s">
        <v>118</v>
      </c>
      <c r="G2" s="378" t="s">
        <v>396</v>
      </c>
      <c r="H2" s="367">
        <v>0</v>
      </c>
      <c r="I2" s="293" t="b">
        <f>IF(H2=SUM(J2:P2),TRUE,FALSE)</f>
        <v>1</v>
      </c>
      <c r="J2" s="345"/>
      <c r="K2" s="272"/>
      <c r="L2" s="272"/>
      <c r="M2" s="272"/>
      <c r="N2" s="272"/>
      <c r="O2" s="252"/>
      <c r="P2" s="293"/>
      <c r="Q2" s="292"/>
    </row>
    <row r="3" spans="1:17" x14ac:dyDescent="0.35">
      <c r="A3" s="478"/>
      <c r="B3" s="487"/>
      <c r="C3" s="273" t="s">
        <v>129</v>
      </c>
      <c r="D3" s="274" t="s">
        <v>132</v>
      </c>
      <c r="E3" s="275">
        <v>32</v>
      </c>
      <c r="F3" s="332" t="s">
        <v>119</v>
      </c>
      <c r="G3" s="379" t="s">
        <v>397</v>
      </c>
      <c r="H3" s="368">
        <v>0</v>
      </c>
      <c r="I3" s="297" t="b">
        <f t="shared" ref="I3:I50" si="0">IF(H3=SUM(J3:P3),TRUE,FALSE)</f>
        <v>1</v>
      </c>
      <c r="J3" s="346"/>
      <c r="K3" s="275"/>
      <c r="L3" s="275"/>
      <c r="M3" s="275"/>
      <c r="N3" s="275"/>
      <c r="O3" s="253"/>
      <c r="P3" s="297"/>
      <c r="Q3" s="292"/>
    </row>
    <row r="4" spans="1:17" x14ac:dyDescent="0.35">
      <c r="A4" s="478"/>
      <c r="B4" s="487"/>
      <c r="C4" s="273" t="s">
        <v>131</v>
      </c>
      <c r="D4" s="274" t="s">
        <v>130</v>
      </c>
      <c r="E4" s="275">
        <v>29</v>
      </c>
      <c r="F4" s="332" t="s">
        <v>120</v>
      </c>
      <c r="G4" s="379" t="s">
        <v>398</v>
      </c>
      <c r="H4" s="368">
        <v>0</v>
      </c>
      <c r="I4" s="297" t="b">
        <f t="shared" si="0"/>
        <v>1</v>
      </c>
      <c r="J4" s="346"/>
      <c r="K4" s="275"/>
      <c r="L4" s="275"/>
      <c r="M4" s="275"/>
      <c r="N4" s="275"/>
      <c r="O4" s="253"/>
      <c r="P4" s="297"/>
      <c r="Q4" s="292"/>
    </row>
    <row r="5" spans="1:17" x14ac:dyDescent="0.35">
      <c r="A5" s="478"/>
      <c r="B5" s="488"/>
      <c r="C5" s="273" t="s">
        <v>144</v>
      </c>
      <c r="D5" s="273" t="s">
        <v>145</v>
      </c>
      <c r="E5" s="275">
        <v>178</v>
      </c>
      <c r="F5" s="333" t="s">
        <v>394</v>
      </c>
      <c r="G5" s="380" t="s">
        <v>443</v>
      </c>
      <c r="H5" s="369">
        <v>3</v>
      </c>
      <c r="I5" s="297" t="b">
        <f>IF(H5=SUM(J5:P5),TRUE,FALSE)</f>
        <v>1</v>
      </c>
      <c r="J5" s="346"/>
      <c r="K5" s="275">
        <v>1</v>
      </c>
      <c r="L5" s="275"/>
      <c r="M5" s="275">
        <v>1</v>
      </c>
      <c r="N5" s="275">
        <v>1</v>
      </c>
      <c r="O5" s="253"/>
      <c r="P5" s="258"/>
      <c r="Q5" s="395"/>
    </row>
    <row r="6" spans="1:17" x14ac:dyDescent="0.35">
      <c r="A6" s="478"/>
      <c r="B6" s="276">
        <v>0.625</v>
      </c>
      <c r="C6" s="273" t="s">
        <v>136</v>
      </c>
      <c r="D6" s="273" t="s">
        <v>137</v>
      </c>
      <c r="E6" s="275">
        <v>125</v>
      </c>
      <c r="F6" s="332" t="s">
        <v>133</v>
      </c>
      <c r="G6" s="380" t="s">
        <v>400</v>
      </c>
      <c r="H6" s="368">
        <v>2</v>
      </c>
      <c r="I6" s="297" t="b">
        <f t="shared" si="0"/>
        <v>1</v>
      </c>
      <c r="J6" s="346">
        <v>1</v>
      </c>
      <c r="K6" s="275">
        <v>1</v>
      </c>
      <c r="L6" s="275"/>
      <c r="M6" s="275"/>
      <c r="N6" s="275"/>
      <c r="O6" s="253"/>
      <c r="P6" s="297"/>
      <c r="Q6" s="395"/>
    </row>
    <row r="7" spans="1:17" ht="15" thickBot="1" x14ac:dyDescent="0.4">
      <c r="A7" s="481"/>
      <c r="B7" s="284">
        <v>0.70833333333333337</v>
      </c>
      <c r="C7" s="287" t="s">
        <v>139</v>
      </c>
      <c r="D7" s="287" t="s">
        <v>140</v>
      </c>
      <c r="E7" s="286">
        <v>233</v>
      </c>
      <c r="F7" s="334" t="s">
        <v>138</v>
      </c>
      <c r="G7" s="382" t="s">
        <v>401</v>
      </c>
      <c r="H7" s="370">
        <v>4</v>
      </c>
      <c r="I7" s="305" t="b">
        <f t="shared" si="0"/>
        <v>1</v>
      </c>
      <c r="J7" s="347"/>
      <c r="K7" s="286">
        <v>1</v>
      </c>
      <c r="L7" s="286"/>
      <c r="M7" s="286"/>
      <c r="N7" s="286">
        <v>1</v>
      </c>
      <c r="O7" s="256"/>
      <c r="P7" s="241">
        <v>2</v>
      </c>
      <c r="Q7" s="300" t="s">
        <v>386</v>
      </c>
    </row>
    <row r="8" spans="1:17" x14ac:dyDescent="0.35">
      <c r="A8" s="477" t="s">
        <v>11</v>
      </c>
      <c r="B8" s="291">
        <v>0.54166666666666663</v>
      </c>
      <c r="C8" s="271" t="s">
        <v>142</v>
      </c>
      <c r="D8" s="270" t="s">
        <v>143</v>
      </c>
      <c r="E8" s="272">
        <v>229</v>
      </c>
      <c r="F8" s="335" t="s">
        <v>157</v>
      </c>
      <c r="G8" s="384" t="s">
        <v>402</v>
      </c>
      <c r="H8" s="367">
        <v>4</v>
      </c>
      <c r="I8" s="293" t="b">
        <f t="shared" si="0"/>
        <v>1</v>
      </c>
      <c r="J8" s="345">
        <v>1</v>
      </c>
      <c r="K8" s="272">
        <v>1</v>
      </c>
      <c r="L8" s="272"/>
      <c r="M8" s="272"/>
      <c r="N8" s="272">
        <v>1</v>
      </c>
      <c r="O8" s="252"/>
      <c r="P8" s="237">
        <v>1</v>
      </c>
      <c r="Q8" s="300" t="s">
        <v>387</v>
      </c>
    </row>
    <row r="9" spans="1:17" x14ac:dyDescent="0.35">
      <c r="A9" s="478"/>
      <c r="B9" s="276">
        <v>0.625</v>
      </c>
      <c r="C9" s="273" t="s">
        <v>134</v>
      </c>
      <c r="D9" s="273" t="s">
        <v>135</v>
      </c>
      <c r="E9" s="275">
        <v>116</v>
      </c>
      <c r="F9" s="336" t="s">
        <v>133</v>
      </c>
      <c r="G9" s="380" t="s">
        <v>444</v>
      </c>
      <c r="H9" s="369">
        <v>2</v>
      </c>
      <c r="I9" s="297" t="b">
        <f>IF(H9=SUM(J9:P9),TRUE,FALSE)</f>
        <v>1</v>
      </c>
      <c r="J9" s="346">
        <v>1</v>
      </c>
      <c r="K9" s="275"/>
      <c r="L9" s="275"/>
      <c r="M9" s="275"/>
      <c r="N9" s="275">
        <v>1</v>
      </c>
      <c r="O9" s="253"/>
      <c r="P9" s="297"/>
      <c r="Q9" s="292"/>
    </row>
    <row r="10" spans="1:17" ht="15" thickBot="1" x14ac:dyDescent="0.4">
      <c r="A10" s="479"/>
      <c r="B10" s="277">
        <v>0.70833333333333337</v>
      </c>
      <c r="C10" s="290" t="s">
        <v>147</v>
      </c>
      <c r="D10" s="290" t="s">
        <v>148</v>
      </c>
      <c r="E10" s="279">
        <v>175</v>
      </c>
      <c r="F10" s="337" t="s">
        <v>146</v>
      </c>
      <c r="G10" s="381" t="s">
        <v>404</v>
      </c>
      <c r="H10" s="371">
        <v>3</v>
      </c>
      <c r="I10" s="294" t="b">
        <f t="shared" si="0"/>
        <v>1</v>
      </c>
      <c r="J10" s="348"/>
      <c r="K10" s="279">
        <v>1</v>
      </c>
      <c r="L10" s="279">
        <v>1</v>
      </c>
      <c r="M10" s="279">
        <v>1</v>
      </c>
      <c r="N10" s="279"/>
      <c r="O10" s="254"/>
      <c r="P10" s="294"/>
      <c r="Q10" s="292"/>
    </row>
    <row r="11" spans="1:17" x14ac:dyDescent="0.35">
      <c r="A11" s="485" t="s">
        <v>12</v>
      </c>
      <c r="B11" s="289">
        <v>0.625</v>
      </c>
      <c r="C11" s="270" t="s">
        <v>153</v>
      </c>
      <c r="D11" s="270" t="s">
        <v>154</v>
      </c>
      <c r="E11" s="272">
        <v>153</v>
      </c>
      <c r="F11" s="331" t="s">
        <v>152</v>
      </c>
      <c r="G11" s="383" t="s">
        <v>399</v>
      </c>
      <c r="H11" s="372">
        <v>3</v>
      </c>
      <c r="I11" s="306" t="b">
        <f t="shared" si="0"/>
        <v>1</v>
      </c>
      <c r="J11" s="345">
        <v>1</v>
      </c>
      <c r="K11" s="272">
        <v>1</v>
      </c>
      <c r="L11" s="272"/>
      <c r="M11" s="272"/>
      <c r="N11" s="272">
        <v>1</v>
      </c>
      <c r="O11" s="252"/>
      <c r="P11" s="293"/>
      <c r="Q11" s="292"/>
    </row>
    <row r="12" spans="1:17" ht="15" thickBot="1" x14ac:dyDescent="0.4">
      <c r="A12" s="479"/>
      <c r="B12" s="277">
        <v>0.70833333333333337</v>
      </c>
      <c r="C12" s="278" t="s">
        <v>155</v>
      </c>
      <c r="D12" s="278" t="s">
        <v>156</v>
      </c>
      <c r="E12" s="279">
        <v>114</v>
      </c>
      <c r="F12" s="337" t="s">
        <v>133</v>
      </c>
      <c r="G12" s="382" t="s">
        <v>403</v>
      </c>
      <c r="H12" s="370">
        <v>2</v>
      </c>
      <c r="I12" s="305" t="b">
        <f t="shared" si="0"/>
        <v>1</v>
      </c>
      <c r="J12" s="348"/>
      <c r="K12" s="279"/>
      <c r="L12" s="279">
        <v>1</v>
      </c>
      <c r="M12" s="279">
        <v>1</v>
      </c>
      <c r="N12" s="279"/>
      <c r="O12" s="254"/>
      <c r="P12" s="294"/>
      <c r="Q12" s="292"/>
    </row>
    <row r="13" spans="1:17" x14ac:dyDescent="0.35">
      <c r="A13" s="480" t="s">
        <v>13</v>
      </c>
      <c r="B13" s="288">
        <v>0.54166666666666663</v>
      </c>
      <c r="C13" s="282" t="s">
        <v>158</v>
      </c>
      <c r="D13" s="282" t="s">
        <v>159</v>
      </c>
      <c r="E13" s="283">
        <v>246</v>
      </c>
      <c r="F13" s="338" t="s">
        <v>138</v>
      </c>
      <c r="G13" s="384" t="s">
        <v>405</v>
      </c>
      <c r="H13" s="367">
        <v>4</v>
      </c>
      <c r="I13" s="293" t="b">
        <f t="shared" si="0"/>
        <v>1</v>
      </c>
      <c r="J13" s="349"/>
      <c r="K13" s="283">
        <v>1</v>
      </c>
      <c r="L13" s="283">
        <v>1</v>
      </c>
      <c r="M13" s="283">
        <v>1</v>
      </c>
      <c r="N13" s="283">
        <v>1</v>
      </c>
      <c r="O13" s="255"/>
      <c r="P13" s="240"/>
      <c r="Q13" s="395"/>
    </row>
    <row r="14" spans="1:17" x14ac:dyDescent="0.35">
      <c r="A14" s="478"/>
      <c r="B14" s="276">
        <v>0.625</v>
      </c>
      <c r="C14" s="274" t="s">
        <v>161</v>
      </c>
      <c r="D14" s="273" t="s">
        <v>162</v>
      </c>
      <c r="E14" s="275">
        <v>83</v>
      </c>
      <c r="F14" s="332" t="s">
        <v>160</v>
      </c>
      <c r="G14" s="380" t="s">
        <v>403</v>
      </c>
      <c r="H14" s="368">
        <v>2</v>
      </c>
      <c r="I14" s="297" t="b">
        <f t="shared" si="0"/>
        <v>1</v>
      </c>
      <c r="J14" s="346"/>
      <c r="K14" s="275"/>
      <c r="L14" s="275">
        <v>1</v>
      </c>
      <c r="M14" s="275">
        <v>1</v>
      </c>
      <c r="N14" s="275"/>
      <c r="O14" s="253"/>
      <c r="P14" s="297"/>
      <c r="Q14" s="292"/>
    </row>
    <row r="15" spans="1:17" ht="15" thickBot="1" x14ac:dyDescent="0.4">
      <c r="A15" s="481"/>
      <c r="B15" s="284">
        <v>0.70833333333333337</v>
      </c>
      <c r="C15" s="287" t="s">
        <v>163</v>
      </c>
      <c r="D15" s="287" t="s">
        <v>164</v>
      </c>
      <c r="E15" s="286">
        <v>230</v>
      </c>
      <c r="F15" s="334" t="s">
        <v>157</v>
      </c>
      <c r="G15" s="381" t="s">
        <v>405</v>
      </c>
      <c r="H15" s="371">
        <v>4</v>
      </c>
      <c r="I15" s="294" t="b">
        <f t="shared" si="0"/>
        <v>1</v>
      </c>
      <c r="J15" s="347"/>
      <c r="K15" s="286">
        <v>1</v>
      </c>
      <c r="L15" s="286">
        <v>1</v>
      </c>
      <c r="M15" s="286">
        <v>1</v>
      </c>
      <c r="N15" s="286">
        <v>1</v>
      </c>
      <c r="O15" s="256"/>
      <c r="P15" s="305"/>
      <c r="Q15" s="292"/>
    </row>
    <row r="16" spans="1:17" x14ac:dyDescent="0.35">
      <c r="A16" s="477" t="s">
        <v>14</v>
      </c>
      <c r="B16" s="289">
        <v>0.58333333333333337</v>
      </c>
      <c r="C16" s="270" t="s">
        <v>165</v>
      </c>
      <c r="D16" s="270" t="s">
        <v>166</v>
      </c>
      <c r="E16" s="272">
        <v>130</v>
      </c>
      <c r="F16" s="331" t="s">
        <v>133</v>
      </c>
      <c r="G16" s="383" t="s">
        <v>406</v>
      </c>
      <c r="H16" s="372">
        <v>2</v>
      </c>
      <c r="I16" s="306" t="b">
        <f t="shared" si="0"/>
        <v>1</v>
      </c>
      <c r="J16" s="345"/>
      <c r="K16" s="272"/>
      <c r="L16" s="272">
        <v>1</v>
      </c>
      <c r="M16" s="272"/>
      <c r="N16" s="272">
        <v>1</v>
      </c>
      <c r="O16" s="296"/>
      <c r="P16" s="293"/>
      <c r="Q16" s="292"/>
    </row>
    <row r="17" spans="1:17" x14ac:dyDescent="0.35">
      <c r="A17" s="478"/>
      <c r="B17" s="482">
        <v>0.625</v>
      </c>
      <c r="C17" s="274" t="s">
        <v>167</v>
      </c>
      <c r="D17" s="273" t="s">
        <v>168</v>
      </c>
      <c r="E17" s="275">
        <v>91</v>
      </c>
      <c r="F17" s="332" t="s">
        <v>160</v>
      </c>
      <c r="G17" s="380" t="s">
        <v>407</v>
      </c>
      <c r="H17" s="368">
        <v>2</v>
      </c>
      <c r="I17" s="297" t="b">
        <f t="shared" si="0"/>
        <v>1</v>
      </c>
      <c r="J17" s="346">
        <v>1</v>
      </c>
      <c r="K17" s="275"/>
      <c r="L17" s="275"/>
      <c r="M17" s="275">
        <v>1</v>
      </c>
      <c r="N17" s="275"/>
      <c r="O17" s="295"/>
      <c r="P17" s="297"/>
      <c r="Q17" s="292"/>
    </row>
    <row r="18" spans="1:17" x14ac:dyDescent="0.35">
      <c r="A18" s="478"/>
      <c r="B18" s="482"/>
      <c r="C18" s="274" t="s">
        <v>150</v>
      </c>
      <c r="D18" s="273" t="s">
        <v>151</v>
      </c>
      <c r="E18" s="275">
        <v>44</v>
      </c>
      <c r="F18" s="336" t="s">
        <v>149</v>
      </c>
      <c r="G18" s="380" t="s">
        <v>374</v>
      </c>
      <c r="H18" s="369">
        <v>1</v>
      </c>
      <c r="I18" s="297" t="b">
        <f>IF(H18=SUM(J18:P18),TRUE,FALSE)</f>
        <v>1</v>
      </c>
      <c r="J18" s="346"/>
      <c r="K18" s="275"/>
      <c r="L18" s="275"/>
      <c r="M18" s="275"/>
      <c r="N18" s="275">
        <v>1</v>
      </c>
      <c r="O18" s="295"/>
      <c r="P18" s="297"/>
      <c r="Q18" s="292"/>
    </row>
    <row r="19" spans="1:17" ht="15" thickBot="1" x14ac:dyDescent="0.4">
      <c r="A19" s="479"/>
      <c r="B19" s="277">
        <v>0.70833333333333337</v>
      </c>
      <c r="C19" s="290" t="s">
        <v>169</v>
      </c>
      <c r="D19" s="278" t="s">
        <v>170</v>
      </c>
      <c r="E19" s="279">
        <v>104</v>
      </c>
      <c r="F19" s="337" t="s">
        <v>160</v>
      </c>
      <c r="G19" s="382" t="s">
        <v>442</v>
      </c>
      <c r="H19" s="370">
        <v>2</v>
      </c>
      <c r="I19" s="305" t="b">
        <f t="shared" si="0"/>
        <v>1</v>
      </c>
      <c r="J19" s="348">
        <v>1</v>
      </c>
      <c r="K19" s="279"/>
      <c r="L19" s="279">
        <v>1</v>
      </c>
      <c r="M19" s="279"/>
      <c r="N19" s="279"/>
      <c r="O19" s="298"/>
      <c r="P19" s="294"/>
      <c r="Q19" s="292"/>
    </row>
    <row r="20" spans="1:17" x14ac:dyDescent="0.35">
      <c r="A20" s="480" t="s">
        <v>171</v>
      </c>
      <c r="B20" s="280">
        <v>0.54166666666666663</v>
      </c>
      <c r="C20" s="281" t="s">
        <v>173</v>
      </c>
      <c r="D20" s="282" t="s">
        <v>174</v>
      </c>
      <c r="E20" s="283">
        <v>29</v>
      </c>
      <c r="F20" s="339" t="s">
        <v>172</v>
      </c>
      <c r="G20" s="384" t="s">
        <v>373</v>
      </c>
      <c r="H20" s="367">
        <v>1</v>
      </c>
      <c r="I20" s="293" t="b">
        <f t="shared" si="0"/>
        <v>1</v>
      </c>
      <c r="J20" s="349"/>
      <c r="K20" s="283"/>
      <c r="L20" s="283"/>
      <c r="M20" s="283">
        <v>1</v>
      </c>
      <c r="N20" s="283"/>
      <c r="O20" s="255"/>
      <c r="P20" s="306"/>
      <c r="Q20" s="292"/>
    </row>
    <row r="21" spans="1:17" x14ac:dyDescent="0.35">
      <c r="A21" s="478"/>
      <c r="B21" s="482">
        <v>0.625</v>
      </c>
      <c r="C21" s="273" t="s">
        <v>177</v>
      </c>
      <c r="D21" s="273" t="s">
        <v>178</v>
      </c>
      <c r="E21" s="275">
        <v>136</v>
      </c>
      <c r="F21" s="332" t="s">
        <v>175</v>
      </c>
      <c r="G21" s="380" t="s">
        <v>399</v>
      </c>
      <c r="H21" s="368">
        <v>3</v>
      </c>
      <c r="I21" s="297" t="b">
        <f t="shared" si="0"/>
        <v>1</v>
      </c>
      <c r="J21" s="346">
        <v>1</v>
      </c>
      <c r="K21" s="275">
        <v>1</v>
      </c>
      <c r="L21" s="275"/>
      <c r="M21" s="275"/>
      <c r="N21" s="275">
        <v>1</v>
      </c>
      <c r="O21" s="253"/>
      <c r="P21" s="297"/>
      <c r="Q21" s="292"/>
    </row>
    <row r="22" spans="1:17" x14ac:dyDescent="0.35">
      <c r="A22" s="478"/>
      <c r="B22" s="482"/>
      <c r="C22" s="273" t="s">
        <v>179</v>
      </c>
      <c r="D22" s="273" t="s">
        <v>180</v>
      </c>
      <c r="E22" s="275">
        <v>17</v>
      </c>
      <c r="F22" s="332" t="s">
        <v>176</v>
      </c>
      <c r="G22" s="379" t="s">
        <v>408</v>
      </c>
      <c r="H22" s="368">
        <v>0</v>
      </c>
      <c r="I22" s="297" t="b">
        <f t="shared" si="0"/>
        <v>1</v>
      </c>
      <c r="J22" s="346"/>
      <c r="K22" s="275"/>
      <c r="L22" s="275"/>
      <c r="M22" s="275"/>
      <c r="N22" s="275"/>
      <c r="O22" s="253"/>
      <c r="P22" s="297"/>
      <c r="Q22" s="292"/>
    </row>
    <row r="23" spans="1:17" ht="15" thickBot="1" x14ac:dyDescent="0.4">
      <c r="A23" s="481"/>
      <c r="B23" s="284">
        <v>0.70833333333333337</v>
      </c>
      <c r="C23" s="285" t="s">
        <v>182</v>
      </c>
      <c r="D23" s="287" t="s">
        <v>183</v>
      </c>
      <c r="E23" s="286">
        <v>162</v>
      </c>
      <c r="F23" s="340" t="s">
        <v>181</v>
      </c>
      <c r="G23" s="381" t="s">
        <v>399</v>
      </c>
      <c r="H23" s="373">
        <v>3</v>
      </c>
      <c r="I23" s="294" t="b">
        <f t="shared" si="0"/>
        <v>1</v>
      </c>
      <c r="J23" s="347">
        <v>1</v>
      </c>
      <c r="K23" s="286">
        <v>1</v>
      </c>
      <c r="L23" s="286"/>
      <c r="M23" s="286"/>
      <c r="N23" s="286">
        <v>1</v>
      </c>
      <c r="O23" s="256"/>
      <c r="P23" s="305"/>
      <c r="Q23" s="292"/>
    </row>
    <row r="24" spans="1:17" x14ac:dyDescent="0.35">
      <c r="A24" s="477" t="s">
        <v>199</v>
      </c>
      <c r="B24" s="483">
        <v>0.375</v>
      </c>
      <c r="C24" s="270" t="s">
        <v>185</v>
      </c>
      <c r="D24" s="270" t="s">
        <v>186</v>
      </c>
      <c r="E24" s="272">
        <v>31</v>
      </c>
      <c r="F24" s="331" t="s">
        <v>119</v>
      </c>
      <c r="G24" s="385" t="s">
        <v>398</v>
      </c>
      <c r="H24" s="372">
        <v>0</v>
      </c>
      <c r="I24" s="306" t="b">
        <f t="shared" si="0"/>
        <v>1</v>
      </c>
      <c r="J24" s="345"/>
      <c r="K24" s="272"/>
      <c r="L24" s="272"/>
      <c r="M24" s="272"/>
      <c r="N24" s="272"/>
      <c r="O24" s="252"/>
      <c r="P24" s="293"/>
      <c r="Q24" s="292"/>
    </row>
    <row r="25" spans="1:17" x14ac:dyDescent="0.35">
      <c r="A25" s="478"/>
      <c r="B25" s="482"/>
      <c r="C25" s="274" t="s">
        <v>187</v>
      </c>
      <c r="D25" s="273" t="s">
        <v>188</v>
      </c>
      <c r="E25" s="275">
        <v>30</v>
      </c>
      <c r="F25" s="332" t="s">
        <v>184</v>
      </c>
      <c r="G25" s="379" t="s">
        <v>409</v>
      </c>
      <c r="H25" s="368">
        <v>0</v>
      </c>
      <c r="I25" s="297" t="b">
        <f t="shared" si="0"/>
        <v>1</v>
      </c>
      <c r="J25" s="346"/>
      <c r="K25" s="275"/>
      <c r="L25" s="275"/>
      <c r="M25" s="275"/>
      <c r="N25" s="275"/>
      <c r="O25" s="253"/>
      <c r="P25" s="297"/>
      <c r="Q25" s="292"/>
    </row>
    <row r="26" spans="1:17" x14ac:dyDescent="0.35">
      <c r="A26" s="478"/>
      <c r="B26" s="482"/>
      <c r="C26" s="274" t="s">
        <v>189</v>
      </c>
      <c r="D26" s="273" t="s">
        <v>190</v>
      </c>
      <c r="E26" s="275">
        <v>24</v>
      </c>
      <c r="F26" s="332" t="s">
        <v>118</v>
      </c>
      <c r="G26" s="379" t="s">
        <v>410</v>
      </c>
      <c r="H26" s="368">
        <v>0</v>
      </c>
      <c r="I26" s="297" t="b">
        <f t="shared" si="0"/>
        <v>1</v>
      </c>
      <c r="J26" s="346"/>
      <c r="K26" s="275"/>
      <c r="L26" s="275"/>
      <c r="M26" s="275"/>
      <c r="N26" s="275"/>
      <c r="O26" s="253"/>
      <c r="P26" s="297"/>
      <c r="Q26" s="292"/>
    </row>
    <row r="27" spans="1:17" x14ac:dyDescent="0.35">
      <c r="A27" s="478"/>
      <c r="B27" s="276">
        <v>0.625</v>
      </c>
      <c r="C27" s="273" t="s">
        <v>192</v>
      </c>
      <c r="D27" s="273" t="s">
        <v>193</v>
      </c>
      <c r="E27" s="275">
        <v>151</v>
      </c>
      <c r="F27" s="332" t="s">
        <v>191</v>
      </c>
      <c r="G27" s="380" t="s">
        <v>399</v>
      </c>
      <c r="H27" s="368">
        <v>3</v>
      </c>
      <c r="I27" s="297" t="b">
        <f t="shared" si="0"/>
        <v>1</v>
      </c>
      <c r="J27" s="346">
        <v>1</v>
      </c>
      <c r="K27" s="275">
        <v>1</v>
      </c>
      <c r="L27" s="275"/>
      <c r="M27" s="275"/>
      <c r="N27" s="275">
        <v>1</v>
      </c>
      <c r="O27" s="253"/>
      <c r="P27" s="297"/>
      <c r="Q27" s="292"/>
    </row>
    <row r="28" spans="1:17" x14ac:dyDescent="0.35">
      <c r="A28" s="478"/>
      <c r="B28" s="482">
        <v>0.70833333333333337</v>
      </c>
      <c r="C28" s="273" t="s">
        <v>195</v>
      </c>
      <c r="D28" s="273" t="s">
        <v>196</v>
      </c>
      <c r="E28" s="275">
        <v>116</v>
      </c>
      <c r="F28" s="332" t="s">
        <v>181</v>
      </c>
      <c r="G28" s="380" t="s">
        <v>411</v>
      </c>
      <c r="H28" s="368">
        <v>3</v>
      </c>
      <c r="I28" s="297" t="b">
        <f t="shared" si="0"/>
        <v>1</v>
      </c>
      <c r="J28" s="346"/>
      <c r="K28" s="275"/>
      <c r="L28" s="275">
        <v>1</v>
      </c>
      <c r="M28" s="275">
        <v>1</v>
      </c>
      <c r="N28" s="275">
        <v>1</v>
      </c>
      <c r="O28" s="253"/>
      <c r="P28" s="297"/>
      <c r="Q28" s="292"/>
    </row>
    <row r="29" spans="1:17" ht="15" thickBot="1" x14ac:dyDescent="0.4">
      <c r="A29" s="479"/>
      <c r="B29" s="484"/>
      <c r="C29" s="290" t="s">
        <v>197</v>
      </c>
      <c r="D29" s="278" t="s">
        <v>198</v>
      </c>
      <c r="E29" s="279">
        <v>26</v>
      </c>
      <c r="F29" s="337" t="s">
        <v>194</v>
      </c>
      <c r="G29" s="386" t="s">
        <v>408</v>
      </c>
      <c r="H29" s="370">
        <v>0</v>
      </c>
      <c r="I29" s="305" t="b">
        <f t="shared" si="0"/>
        <v>1</v>
      </c>
      <c r="J29" s="348"/>
      <c r="K29" s="279"/>
      <c r="L29" s="279"/>
      <c r="M29" s="279"/>
      <c r="N29" s="279"/>
      <c r="O29" s="254"/>
      <c r="P29" s="294"/>
      <c r="Q29" s="292"/>
    </row>
    <row r="30" spans="1:17" x14ac:dyDescent="0.35">
      <c r="A30" s="480" t="s">
        <v>200</v>
      </c>
      <c r="B30" s="492">
        <v>0.45833333333333331</v>
      </c>
      <c r="C30" s="198" t="s">
        <v>201</v>
      </c>
      <c r="D30" s="198" t="s">
        <v>202</v>
      </c>
      <c r="E30" s="226">
        <v>28</v>
      </c>
      <c r="F30" s="341" t="s">
        <v>118</v>
      </c>
      <c r="G30" s="378" t="s">
        <v>396</v>
      </c>
      <c r="H30" s="367">
        <v>0</v>
      </c>
      <c r="I30" s="293" t="b">
        <f t="shared" si="0"/>
        <v>1</v>
      </c>
      <c r="J30" s="349"/>
      <c r="K30" s="283"/>
      <c r="L30" s="283"/>
      <c r="M30" s="283"/>
      <c r="N30" s="283"/>
      <c r="O30" s="255"/>
      <c r="P30" s="306"/>
      <c r="Q30" s="292"/>
    </row>
    <row r="31" spans="1:17" x14ac:dyDescent="0.35">
      <c r="A31" s="478"/>
      <c r="B31" s="493"/>
      <c r="C31" s="193" t="s">
        <v>203</v>
      </c>
      <c r="D31" s="194" t="s">
        <v>204</v>
      </c>
      <c r="E31" s="222">
        <v>30</v>
      </c>
      <c r="F31" s="342" t="s">
        <v>184</v>
      </c>
      <c r="G31" s="379" t="s">
        <v>412</v>
      </c>
      <c r="H31" s="368">
        <v>0</v>
      </c>
      <c r="I31" s="297" t="b">
        <f t="shared" si="0"/>
        <v>1</v>
      </c>
      <c r="J31" s="346"/>
      <c r="K31" s="275"/>
      <c r="L31" s="275"/>
      <c r="M31" s="275"/>
      <c r="N31" s="275"/>
      <c r="O31" s="253"/>
      <c r="P31" s="297"/>
      <c r="Q31" s="292"/>
    </row>
    <row r="32" spans="1:17" x14ac:dyDescent="0.35">
      <c r="A32" s="478"/>
      <c r="B32" s="482">
        <v>0.54166666666666663</v>
      </c>
      <c r="C32" s="273" t="s">
        <v>206</v>
      </c>
      <c r="D32" s="273" t="s">
        <v>207</v>
      </c>
      <c r="E32" s="275">
        <v>176</v>
      </c>
      <c r="F32" s="332" t="s">
        <v>205</v>
      </c>
      <c r="G32" s="380" t="s">
        <v>413</v>
      </c>
      <c r="H32" s="346">
        <v>3</v>
      </c>
      <c r="I32" s="297" t="b">
        <f t="shared" si="0"/>
        <v>1</v>
      </c>
      <c r="J32" s="346"/>
      <c r="K32" s="275">
        <v>1</v>
      </c>
      <c r="L32" s="275">
        <v>1</v>
      </c>
      <c r="M32" s="275"/>
      <c r="N32" s="275">
        <v>1</v>
      </c>
      <c r="O32" s="253"/>
      <c r="P32" s="297"/>
      <c r="Q32" s="292"/>
    </row>
    <row r="33" spans="1:17" x14ac:dyDescent="0.35">
      <c r="A33" s="478"/>
      <c r="B33" s="482"/>
      <c r="C33" s="274" t="s">
        <v>208</v>
      </c>
      <c r="D33" s="273" t="s">
        <v>209</v>
      </c>
      <c r="E33" s="275">
        <v>16</v>
      </c>
      <c r="F33" s="332" t="s">
        <v>194</v>
      </c>
      <c r="G33" s="379" t="s">
        <v>408</v>
      </c>
      <c r="H33" s="346">
        <v>0</v>
      </c>
      <c r="I33" s="297" t="b">
        <f t="shared" si="0"/>
        <v>1</v>
      </c>
      <c r="J33" s="346"/>
      <c r="K33" s="275"/>
      <c r="L33" s="275"/>
      <c r="M33" s="275"/>
      <c r="N33" s="275"/>
      <c r="O33" s="253"/>
      <c r="P33" s="297"/>
      <c r="Q33" s="292"/>
    </row>
    <row r="34" spans="1:17" ht="15" thickBot="1" x14ac:dyDescent="0.4">
      <c r="A34" s="481"/>
      <c r="B34" s="284">
        <v>0.625</v>
      </c>
      <c r="C34" s="285" t="s">
        <v>210</v>
      </c>
      <c r="D34" s="287" t="s">
        <v>211</v>
      </c>
      <c r="E34" s="286">
        <v>29</v>
      </c>
      <c r="F34" s="340" t="s">
        <v>184</v>
      </c>
      <c r="G34" s="381" t="s">
        <v>372</v>
      </c>
      <c r="H34" s="374">
        <v>1</v>
      </c>
      <c r="I34" s="294" t="b">
        <f t="shared" si="0"/>
        <v>1</v>
      </c>
      <c r="J34" s="347"/>
      <c r="K34" s="286"/>
      <c r="L34" s="286">
        <v>1</v>
      </c>
      <c r="M34" s="286"/>
      <c r="N34" s="286"/>
      <c r="O34" s="256"/>
      <c r="P34" s="305"/>
      <c r="Q34" s="292"/>
    </row>
    <row r="35" spans="1:17" x14ac:dyDescent="0.35">
      <c r="A35" s="477" t="s">
        <v>213</v>
      </c>
      <c r="B35" s="289">
        <v>0.375</v>
      </c>
      <c r="C35" s="270" t="s">
        <v>214</v>
      </c>
      <c r="D35" s="270" t="s">
        <v>215</v>
      </c>
      <c r="E35" s="272">
        <v>22</v>
      </c>
      <c r="F35" s="343" t="s">
        <v>212</v>
      </c>
      <c r="G35" s="383" t="s">
        <v>373</v>
      </c>
      <c r="H35" s="375">
        <v>1</v>
      </c>
      <c r="I35" s="306" t="b">
        <f t="shared" si="0"/>
        <v>1</v>
      </c>
      <c r="J35" s="345"/>
      <c r="K35" s="272"/>
      <c r="L35" s="272"/>
      <c r="M35" s="272">
        <v>1</v>
      </c>
      <c r="N35" s="272"/>
      <c r="O35" s="252"/>
      <c r="P35" s="293"/>
      <c r="Q35" s="292"/>
    </row>
    <row r="36" spans="1:17" x14ac:dyDescent="0.35">
      <c r="A36" s="478"/>
      <c r="B36" s="299">
        <v>0.54166666666666663</v>
      </c>
      <c r="C36" s="274" t="s">
        <v>216</v>
      </c>
      <c r="D36" s="273" t="s">
        <v>217</v>
      </c>
      <c r="E36" s="275">
        <v>20</v>
      </c>
      <c r="F36" s="332" t="s">
        <v>172</v>
      </c>
      <c r="G36" s="380" t="s">
        <v>374</v>
      </c>
      <c r="H36" s="346">
        <v>1</v>
      </c>
      <c r="I36" s="297" t="b">
        <f t="shared" si="0"/>
        <v>1</v>
      </c>
      <c r="J36" s="346"/>
      <c r="K36" s="275"/>
      <c r="L36" s="275"/>
      <c r="M36" s="275"/>
      <c r="N36" s="275">
        <v>1</v>
      </c>
      <c r="O36" s="253"/>
      <c r="P36" s="297"/>
      <c r="Q36" s="292"/>
    </row>
    <row r="37" spans="1:17" x14ac:dyDescent="0.35">
      <c r="A37" s="478"/>
      <c r="B37" s="276">
        <v>0.625</v>
      </c>
      <c r="C37" s="273" t="s">
        <v>219</v>
      </c>
      <c r="D37" s="273" t="s">
        <v>220</v>
      </c>
      <c r="E37" s="275">
        <v>207</v>
      </c>
      <c r="F37" s="332" t="s">
        <v>218</v>
      </c>
      <c r="G37" s="380" t="s">
        <v>414</v>
      </c>
      <c r="H37" s="346">
        <v>4</v>
      </c>
      <c r="I37" s="297" t="b">
        <f t="shared" si="0"/>
        <v>1</v>
      </c>
      <c r="J37" s="346">
        <v>1</v>
      </c>
      <c r="K37" s="275">
        <v>1</v>
      </c>
      <c r="L37" s="275">
        <v>1</v>
      </c>
      <c r="M37" s="275">
        <v>1</v>
      </c>
      <c r="N37" s="275"/>
      <c r="O37" s="253"/>
      <c r="P37" s="297"/>
      <c r="Q37" s="292"/>
    </row>
    <row r="38" spans="1:17" ht="15" thickBot="1" x14ac:dyDescent="0.4">
      <c r="A38" s="479"/>
      <c r="B38" s="277">
        <v>0.70833333333333337</v>
      </c>
      <c r="C38" s="290" t="s">
        <v>222</v>
      </c>
      <c r="D38" s="278" t="s">
        <v>223</v>
      </c>
      <c r="E38" s="279">
        <v>153</v>
      </c>
      <c r="F38" s="337" t="s">
        <v>221</v>
      </c>
      <c r="G38" s="382" t="s">
        <v>413</v>
      </c>
      <c r="H38" s="347">
        <v>3</v>
      </c>
      <c r="I38" s="305" t="b">
        <f t="shared" si="0"/>
        <v>1</v>
      </c>
      <c r="J38" s="348"/>
      <c r="K38" s="279">
        <v>1</v>
      </c>
      <c r="L38" s="279">
        <v>1</v>
      </c>
      <c r="M38" s="279"/>
      <c r="N38" s="279">
        <v>1</v>
      </c>
      <c r="O38" s="254"/>
      <c r="P38" s="294"/>
      <c r="Q38" s="292"/>
    </row>
    <row r="39" spans="1:17" x14ac:dyDescent="0.35">
      <c r="A39" s="480" t="s">
        <v>224</v>
      </c>
      <c r="B39" s="494">
        <v>0.375</v>
      </c>
      <c r="C39" s="282" t="s">
        <v>225</v>
      </c>
      <c r="D39" s="282" t="s">
        <v>226</v>
      </c>
      <c r="E39" s="283">
        <v>25</v>
      </c>
      <c r="F39" s="339" t="s">
        <v>118</v>
      </c>
      <c r="G39" s="378" t="s">
        <v>415</v>
      </c>
      <c r="H39" s="345">
        <v>0</v>
      </c>
      <c r="I39" s="293" t="b">
        <f t="shared" si="0"/>
        <v>1</v>
      </c>
      <c r="J39" s="349"/>
      <c r="K39" s="283"/>
      <c r="L39" s="283"/>
      <c r="M39" s="283"/>
      <c r="N39" s="283"/>
      <c r="O39" s="255"/>
      <c r="P39" s="306"/>
      <c r="Q39" s="292"/>
    </row>
    <row r="40" spans="1:17" x14ac:dyDescent="0.35">
      <c r="A40" s="478"/>
      <c r="B40" s="482"/>
      <c r="C40" s="274" t="s">
        <v>227</v>
      </c>
      <c r="D40" s="273" t="s">
        <v>228</v>
      </c>
      <c r="E40" s="275">
        <v>32</v>
      </c>
      <c r="F40" s="332" t="s">
        <v>184</v>
      </c>
      <c r="G40" s="379" t="s">
        <v>416</v>
      </c>
      <c r="H40" s="346">
        <v>0</v>
      </c>
      <c r="I40" s="297" t="b">
        <f t="shared" si="0"/>
        <v>1</v>
      </c>
      <c r="J40" s="346"/>
      <c r="K40" s="275"/>
      <c r="L40" s="275"/>
      <c r="M40" s="275"/>
      <c r="N40" s="275"/>
      <c r="O40" s="253"/>
      <c r="P40" s="297"/>
      <c r="Q40" s="292"/>
    </row>
    <row r="41" spans="1:17" x14ac:dyDescent="0.35">
      <c r="A41" s="478"/>
      <c r="B41" s="299">
        <v>0.45833333333333331</v>
      </c>
      <c r="C41" s="273" t="s">
        <v>230</v>
      </c>
      <c r="D41" s="273" t="s">
        <v>231</v>
      </c>
      <c r="E41" s="275">
        <v>19</v>
      </c>
      <c r="F41" s="332" t="s">
        <v>229</v>
      </c>
      <c r="G41" s="379" t="s">
        <v>417</v>
      </c>
      <c r="H41" s="346">
        <v>0</v>
      </c>
      <c r="I41" s="297" t="b">
        <f t="shared" si="0"/>
        <v>1</v>
      </c>
      <c r="J41" s="346"/>
      <c r="K41" s="275"/>
      <c r="L41" s="275"/>
      <c r="M41" s="275"/>
      <c r="N41" s="275"/>
      <c r="O41" s="253"/>
      <c r="P41" s="297"/>
      <c r="Q41" s="292"/>
    </row>
    <row r="42" spans="1:17" x14ac:dyDescent="0.35">
      <c r="A42" s="478"/>
      <c r="B42" s="299">
        <v>0.58333333333333337</v>
      </c>
      <c r="C42" s="274" t="s">
        <v>232</v>
      </c>
      <c r="D42" s="273" t="s">
        <v>233</v>
      </c>
      <c r="E42" s="275">
        <v>192</v>
      </c>
      <c r="F42" s="332" t="s">
        <v>218</v>
      </c>
      <c r="G42" s="380" t="s">
        <v>418</v>
      </c>
      <c r="H42" s="346">
        <v>4</v>
      </c>
      <c r="I42" s="297" t="b">
        <f t="shared" si="0"/>
        <v>1</v>
      </c>
      <c r="J42" s="346">
        <v>1</v>
      </c>
      <c r="K42" s="275"/>
      <c r="L42" s="275">
        <v>1</v>
      </c>
      <c r="M42" s="275">
        <v>1</v>
      </c>
      <c r="N42" s="275">
        <v>1</v>
      </c>
      <c r="O42" s="253"/>
      <c r="P42" s="297"/>
      <c r="Q42" s="292"/>
    </row>
    <row r="43" spans="1:17" x14ac:dyDescent="0.35">
      <c r="A43" s="478"/>
      <c r="B43" s="482">
        <v>0.70833333333333337</v>
      </c>
      <c r="C43" s="273" t="s">
        <v>236</v>
      </c>
      <c r="D43" s="273" t="s">
        <v>237</v>
      </c>
      <c r="E43" s="275">
        <v>125</v>
      </c>
      <c r="F43" s="332" t="s">
        <v>234</v>
      </c>
      <c r="G43" s="380" t="s">
        <v>405</v>
      </c>
      <c r="H43" s="346">
        <v>4</v>
      </c>
      <c r="I43" s="297" t="b">
        <f t="shared" si="0"/>
        <v>1</v>
      </c>
      <c r="J43" s="346"/>
      <c r="K43" s="275">
        <v>1</v>
      </c>
      <c r="L43" s="275">
        <v>1</v>
      </c>
      <c r="M43" s="275">
        <v>1</v>
      </c>
      <c r="N43" s="275">
        <v>1</v>
      </c>
      <c r="O43" s="253"/>
      <c r="P43" s="297"/>
      <c r="Q43" s="292"/>
    </row>
    <row r="44" spans="1:17" ht="15" thickBot="1" x14ac:dyDescent="0.4">
      <c r="A44" s="481"/>
      <c r="B44" s="495"/>
      <c r="C44" s="285" t="s">
        <v>238</v>
      </c>
      <c r="D44" s="287" t="s">
        <v>239</v>
      </c>
      <c r="E44" s="286">
        <v>29</v>
      </c>
      <c r="F44" s="334" t="s">
        <v>235</v>
      </c>
      <c r="G44" s="381" t="s">
        <v>370</v>
      </c>
      <c r="H44" s="348">
        <v>1</v>
      </c>
      <c r="I44" s="294" t="b">
        <f t="shared" si="0"/>
        <v>1</v>
      </c>
      <c r="J44" s="347">
        <v>1</v>
      </c>
      <c r="K44" s="286"/>
      <c r="L44" s="286"/>
      <c r="M44" s="286"/>
      <c r="N44" s="286"/>
      <c r="O44" s="256"/>
      <c r="P44" s="305"/>
      <c r="Q44" s="292"/>
    </row>
    <row r="45" spans="1:17" ht="15" thickBot="1" x14ac:dyDescent="0.4">
      <c r="A45" s="307" t="s">
        <v>241</v>
      </c>
      <c r="B45" s="308">
        <v>0.70833333333333337</v>
      </c>
      <c r="C45" s="309" t="s">
        <v>242</v>
      </c>
      <c r="D45" s="309" t="s">
        <v>243</v>
      </c>
      <c r="E45" s="310">
        <v>20</v>
      </c>
      <c r="F45" s="344" t="s">
        <v>176</v>
      </c>
      <c r="G45" s="387" t="s">
        <v>419</v>
      </c>
      <c r="H45" s="376">
        <v>0</v>
      </c>
      <c r="I45" s="351" t="b">
        <f t="shared" si="0"/>
        <v>1</v>
      </c>
      <c r="J45" s="350"/>
      <c r="K45" s="310"/>
      <c r="L45" s="310"/>
      <c r="M45" s="310"/>
      <c r="N45" s="310"/>
      <c r="O45" s="311"/>
      <c r="P45" s="312"/>
      <c r="Q45" s="292"/>
    </row>
    <row r="46" spans="1:17" x14ac:dyDescent="0.35">
      <c r="A46" s="496" t="s">
        <v>244</v>
      </c>
      <c r="B46" s="497">
        <v>0.45833333333333331</v>
      </c>
      <c r="C46" s="281" t="s">
        <v>245</v>
      </c>
      <c r="D46" s="282" t="s">
        <v>246</v>
      </c>
      <c r="E46" s="283">
        <v>27</v>
      </c>
      <c r="F46" s="339" t="s">
        <v>120</v>
      </c>
      <c r="G46" s="378" t="s">
        <v>420</v>
      </c>
      <c r="H46" s="345">
        <v>0</v>
      </c>
      <c r="I46" s="293" t="b">
        <f t="shared" si="0"/>
        <v>1</v>
      </c>
      <c r="J46" s="349"/>
      <c r="K46" s="283"/>
      <c r="L46" s="283"/>
      <c r="M46" s="283"/>
      <c r="N46" s="283"/>
      <c r="O46" s="255"/>
      <c r="P46" s="306"/>
      <c r="Q46" s="292"/>
    </row>
    <row r="47" spans="1:17" x14ac:dyDescent="0.35">
      <c r="A47" s="496"/>
      <c r="B47" s="497"/>
      <c r="C47" s="274" t="s">
        <v>247</v>
      </c>
      <c r="D47" s="273" t="s">
        <v>248</v>
      </c>
      <c r="E47" s="275">
        <v>30</v>
      </c>
      <c r="F47" s="332" t="s">
        <v>240</v>
      </c>
      <c r="G47" s="379" t="s">
        <v>397</v>
      </c>
      <c r="H47" s="346">
        <v>0</v>
      </c>
      <c r="I47" s="297" t="b">
        <f t="shared" si="0"/>
        <v>1</v>
      </c>
      <c r="J47" s="346"/>
      <c r="K47" s="275"/>
      <c r="L47" s="275"/>
      <c r="M47" s="275"/>
      <c r="N47" s="275"/>
      <c r="O47" s="253"/>
      <c r="P47" s="297"/>
      <c r="Q47" s="292"/>
    </row>
    <row r="48" spans="1:17" x14ac:dyDescent="0.35">
      <c r="A48" s="496"/>
      <c r="B48" s="497"/>
      <c r="C48" s="273" t="s">
        <v>249</v>
      </c>
      <c r="D48" s="273" t="s">
        <v>250</v>
      </c>
      <c r="E48" s="275">
        <v>30</v>
      </c>
      <c r="F48" s="332" t="s">
        <v>172</v>
      </c>
      <c r="G48" s="379" t="s">
        <v>421</v>
      </c>
      <c r="H48" s="346">
        <v>0</v>
      </c>
      <c r="I48" s="297" t="b">
        <f t="shared" si="0"/>
        <v>1</v>
      </c>
      <c r="J48" s="346"/>
      <c r="K48" s="275"/>
      <c r="L48" s="275"/>
      <c r="M48" s="275"/>
      <c r="N48" s="275"/>
      <c r="O48" s="253"/>
      <c r="P48" s="297"/>
      <c r="Q48" s="292"/>
    </row>
    <row r="49" spans="1:17" ht="15" thickBot="1" x14ac:dyDescent="0.4">
      <c r="A49" s="496"/>
      <c r="B49" s="497"/>
      <c r="C49" s="285" t="s">
        <v>251</v>
      </c>
      <c r="D49" s="285" t="s">
        <v>252</v>
      </c>
      <c r="E49" s="286">
        <v>18</v>
      </c>
      <c r="F49" s="334" t="s">
        <v>176</v>
      </c>
      <c r="G49" s="389" t="s">
        <v>422</v>
      </c>
      <c r="H49" s="348">
        <v>0</v>
      </c>
      <c r="I49" s="294" t="b">
        <f t="shared" si="0"/>
        <v>1</v>
      </c>
      <c r="J49" s="347"/>
      <c r="K49" s="286"/>
      <c r="L49" s="286"/>
      <c r="M49" s="286"/>
      <c r="N49" s="286"/>
      <c r="O49" s="256"/>
      <c r="P49" s="305"/>
      <c r="Q49" s="292"/>
    </row>
    <row r="50" spans="1:17" ht="15" thickBot="1" x14ac:dyDescent="0.4">
      <c r="A50" s="307" t="s">
        <v>42</v>
      </c>
      <c r="B50" s="308">
        <v>0.70833333333333337</v>
      </c>
      <c r="C50" s="309" t="s">
        <v>139</v>
      </c>
      <c r="D50" s="309" t="s">
        <v>253</v>
      </c>
      <c r="E50" s="310">
        <v>233</v>
      </c>
      <c r="F50" s="344" t="s">
        <v>138</v>
      </c>
      <c r="G50" s="388" t="s">
        <v>401</v>
      </c>
      <c r="H50" s="377">
        <v>4</v>
      </c>
      <c r="I50" s="352" t="b">
        <f t="shared" si="0"/>
        <v>1</v>
      </c>
      <c r="J50" s="350"/>
      <c r="K50" s="310">
        <v>1</v>
      </c>
      <c r="L50" s="310"/>
      <c r="M50" s="310"/>
      <c r="N50" s="310">
        <v>1</v>
      </c>
      <c r="O50" s="311"/>
      <c r="P50" s="243">
        <v>2</v>
      </c>
      <c r="Q50" s="300" t="s">
        <v>386</v>
      </c>
    </row>
    <row r="51" spans="1:17" ht="15" thickBot="1" x14ac:dyDescent="0.4">
      <c r="A51" s="179"/>
      <c r="B51" s="179"/>
      <c r="C51" s="179"/>
      <c r="D51" s="179"/>
      <c r="E51" s="179"/>
      <c r="F51" s="179"/>
      <c r="G51" s="179"/>
      <c r="H51" s="235"/>
      <c r="I51" s="301"/>
      <c r="J51" s="302">
        <f t="shared" ref="J51:O51" si="1">SUM(J2:J50)</f>
        <v>12</v>
      </c>
      <c r="K51" s="303">
        <f t="shared" si="1"/>
        <v>16</v>
      </c>
      <c r="L51" s="303">
        <f t="shared" si="1"/>
        <v>14</v>
      </c>
      <c r="M51" s="303">
        <f t="shared" si="1"/>
        <v>13</v>
      </c>
      <c r="N51" s="303">
        <f t="shared" si="1"/>
        <v>19</v>
      </c>
      <c r="O51" s="304">
        <f t="shared" si="1"/>
        <v>0</v>
      </c>
      <c r="P51" s="179"/>
    </row>
    <row r="52" spans="1:17" ht="15" thickBot="1" x14ac:dyDescent="0.4">
      <c r="B52" s="489" t="s">
        <v>254</v>
      </c>
      <c r="C52" s="490"/>
      <c r="D52" s="490"/>
      <c r="E52" s="490"/>
      <c r="F52" s="491"/>
      <c r="G52" s="234"/>
      <c r="H52" s="234"/>
    </row>
    <row r="53" spans="1:17" ht="15" thickBot="1" x14ac:dyDescent="0.4">
      <c r="B53" s="405" t="s">
        <v>255</v>
      </c>
      <c r="C53" s="406"/>
      <c r="D53" s="406"/>
      <c r="E53" s="406"/>
      <c r="F53" s="407"/>
      <c r="G53" s="366"/>
      <c r="H53" s="236"/>
    </row>
    <row r="54" spans="1:17" ht="15" thickBot="1" x14ac:dyDescent="0.4">
      <c r="B54" s="399" t="s">
        <v>256</v>
      </c>
      <c r="C54" s="400"/>
      <c r="D54" s="400"/>
      <c r="E54" s="400"/>
      <c r="F54" s="401"/>
      <c r="G54" s="366"/>
      <c r="H54" s="236"/>
      <c r="J54" s="498" t="s">
        <v>381</v>
      </c>
      <c r="K54" s="499"/>
      <c r="L54" s="499"/>
      <c r="M54" s="499"/>
      <c r="N54" s="499"/>
      <c r="O54" s="500"/>
    </row>
    <row r="55" spans="1:17" ht="15" thickBot="1" x14ac:dyDescent="0.4">
      <c r="B55" s="399" t="s">
        <v>257</v>
      </c>
      <c r="C55" s="400"/>
      <c r="D55" s="400"/>
      <c r="E55" s="400"/>
      <c r="F55" s="401"/>
      <c r="G55" s="366"/>
      <c r="H55" s="236"/>
      <c r="I55" s="179"/>
      <c r="J55" s="247" t="s">
        <v>370</v>
      </c>
      <c r="K55" s="215" t="s">
        <v>371</v>
      </c>
      <c r="L55" s="215" t="s">
        <v>372</v>
      </c>
      <c r="M55" s="215" t="s">
        <v>373</v>
      </c>
      <c r="N55" s="215" t="s">
        <v>374</v>
      </c>
      <c r="O55" s="248" t="s">
        <v>375</v>
      </c>
    </row>
    <row r="56" spans="1:17" x14ac:dyDescent="0.35">
      <c r="B56" s="399" t="s">
        <v>377</v>
      </c>
      <c r="C56" s="400"/>
      <c r="D56" s="400"/>
      <c r="E56" s="400"/>
      <c r="F56" s="401"/>
      <c r="G56" s="366"/>
      <c r="H56" s="236"/>
      <c r="I56" s="244" t="s">
        <v>382</v>
      </c>
      <c r="J56" s="249">
        <f t="shared" ref="J56:O56" si="2">J51</f>
        <v>12</v>
      </c>
      <c r="K56" s="220">
        <f t="shared" si="2"/>
        <v>16</v>
      </c>
      <c r="L56" s="220">
        <f t="shared" si="2"/>
        <v>14</v>
      </c>
      <c r="M56" s="220">
        <f t="shared" si="2"/>
        <v>13</v>
      </c>
      <c r="N56" s="220">
        <f t="shared" si="2"/>
        <v>19</v>
      </c>
      <c r="O56" s="237">
        <f t="shared" si="2"/>
        <v>0</v>
      </c>
    </row>
    <row r="57" spans="1:17" x14ac:dyDescent="0.35">
      <c r="B57" s="399" t="s">
        <v>258</v>
      </c>
      <c r="C57" s="400"/>
      <c r="D57" s="400"/>
      <c r="E57" s="400"/>
      <c r="F57" s="401"/>
      <c r="G57" s="366"/>
      <c r="H57" s="236"/>
      <c r="I57" s="245" t="s">
        <v>383</v>
      </c>
      <c r="J57" s="250">
        <f>'Liste - Final'!J50</f>
        <v>11</v>
      </c>
      <c r="K57" s="222">
        <f>'Liste - Final'!K50</f>
        <v>14</v>
      </c>
      <c r="L57" s="222">
        <f>'Liste - Final'!L50</f>
        <v>14</v>
      </c>
      <c r="M57" s="222">
        <f>'Liste - Final'!M50</f>
        <v>13</v>
      </c>
      <c r="N57" s="222">
        <f>'Liste - Final'!N50</f>
        <v>9</v>
      </c>
      <c r="O57" s="238">
        <f>'Liste - Final'!O50</f>
        <v>14</v>
      </c>
    </row>
    <row r="58" spans="1:17" x14ac:dyDescent="0.35">
      <c r="B58" s="399" t="s">
        <v>259</v>
      </c>
      <c r="C58" s="400"/>
      <c r="D58" s="400"/>
      <c r="E58" s="400"/>
      <c r="F58" s="401"/>
      <c r="G58" s="366"/>
      <c r="H58" s="236"/>
      <c r="I58" s="245" t="s">
        <v>384</v>
      </c>
      <c r="J58" s="250">
        <f>'Liste - Bütünleme'!J50</f>
        <v>7</v>
      </c>
      <c r="K58" s="222">
        <f>'Liste - Bütünleme'!K50</f>
        <v>7</v>
      </c>
      <c r="L58" s="222">
        <f>'Liste - Bütünleme'!L50</f>
        <v>8</v>
      </c>
      <c r="M58" s="222">
        <f>'Liste - Bütünleme'!M50</f>
        <v>9</v>
      </c>
      <c r="N58" s="222">
        <f>'Liste - Bütünleme'!N50</f>
        <v>10</v>
      </c>
      <c r="O58" s="238">
        <f>'Liste - Bütünleme'!O50</f>
        <v>11</v>
      </c>
    </row>
    <row r="59" spans="1:17" ht="15" thickBot="1" x14ac:dyDescent="0.4">
      <c r="B59" s="399" t="s">
        <v>260</v>
      </c>
      <c r="C59" s="400"/>
      <c r="D59" s="400"/>
      <c r="E59" s="400"/>
      <c r="F59" s="401"/>
      <c r="G59" s="366"/>
      <c r="H59" s="236"/>
      <c r="I59" s="246" t="s">
        <v>369</v>
      </c>
      <c r="J59" s="251">
        <f>SUM(J56:J58)</f>
        <v>30</v>
      </c>
      <c r="K59" s="224">
        <f t="shared" ref="K59:O59" si="3">SUM(K56:K58)</f>
        <v>37</v>
      </c>
      <c r="L59" s="224">
        <f t="shared" si="3"/>
        <v>36</v>
      </c>
      <c r="M59" s="224">
        <f t="shared" si="3"/>
        <v>35</v>
      </c>
      <c r="N59" s="224">
        <f t="shared" si="3"/>
        <v>38</v>
      </c>
      <c r="O59" s="239">
        <f t="shared" si="3"/>
        <v>25</v>
      </c>
    </row>
    <row r="60" spans="1:17" x14ac:dyDescent="0.35">
      <c r="B60" s="399" t="s">
        <v>261</v>
      </c>
      <c r="C60" s="400"/>
      <c r="D60" s="400"/>
      <c r="E60" s="400"/>
      <c r="F60" s="401"/>
      <c r="G60" s="366"/>
      <c r="H60" s="236"/>
    </row>
    <row r="61" spans="1:17" x14ac:dyDescent="0.35">
      <c r="B61" s="399" t="s">
        <v>262</v>
      </c>
      <c r="C61" s="400"/>
      <c r="D61" s="400"/>
      <c r="E61" s="400"/>
      <c r="F61" s="401"/>
      <c r="G61" s="366"/>
      <c r="H61" s="236"/>
    </row>
    <row r="62" spans="1:17" x14ac:dyDescent="0.35">
      <c r="B62" s="399" t="s">
        <v>263</v>
      </c>
      <c r="C62" s="400"/>
      <c r="D62" s="400"/>
      <c r="E62" s="400"/>
      <c r="F62" s="401"/>
      <c r="G62" s="366"/>
      <c r="H62" s="236"/>
    </row>
    <row r="63" spans="1:17" x14ac:dyDescent="0.35">
      <c r="B63" s="399" t="s">
        <v>264</v>
      </c>
      <c r="C63" s="400"/>
      <c r="D63" s="400"/>
      <c r="E63" s="400"/>
      <c r="F63" s="401"/>
      <c r="G63" s="366"/>
      <c r="H63" s="236"/>
    </row>
    <row r="64" spans="1:17" ht="15" thickBot="1" x14ac:dyDescent="0.4">
      <c r="B64" s="396" t="s">
        <v>265</v>
      </c>
      <c r="C64" s="397"/>
      <c r="D64" s="397"/>
      <c r="E64" s="397"/>
      <c r="F64" s="398"/>
      <c r="G64" s="366"/>
      <c r="H64" s="236"/>
    </row>
  </sheetData>
  <mergeCells count="35">
    <mergeCell ref="J54:O54"/>
    <mergeCell ref="B55:F55"/>
    <mergeCell ref="B63:F63"/>
    <mergeCell ref="B64:F64"/>
    <mergeCell ref="B57:F57"/>
    <mergeCell ref="B58:F58"/>
    <mergeCell ref="B59:F59"/>
    <mergeCell ref="B60:F60"/>
    <mergeCell ref="B61:F61"/>
    <mergeCell ref="B62:F62"/>
    <mergeCell ref="B56:F56"/>
    <mergeCell ref="B52:F52"/>
    <mergeCell ref="B53:F53"/>
    <mergeCell ref="B54:F54"/>
    <mergeCell ref="A30:A34"/>
    <mergeCell ref="B30:B31"/>
    <mergeCell ref="B32:B33"/>
    <mergeCell ref="A35:A38"/>
    <mergeCell ref="A39:A44"/>
    <mergeCell ref="B39:B40"/>
    <mergeCell ref="B43:B44"/>
    <mergeCell ref="A46:A49"/>
    <mergeCell ref="B46:B49"/>
    <mergeCell ref="A2:A7"/>
    <mergeCell ref="A8:A10"/>
    <mergeCell ref="A11:A12"/>
    <mergeCell ref="A13:A15"/>
    <mergeCell ref="B2:B5"/>
    <mergeCell ref="A16:A19"/>
    <mergeCell ref="A20:A23"/>
    <mergeCell ref="B21:B22"/>
    <mergeCell ref="A24:A29"/>
    <mergeCell ref="B24:B26"/>
    <mergeCell ref="B28:B29"/>
    <mergeCell ref="B17:B18"/>
  </mergeCells>
  <conditionalFormatting sqref="I2:I50">
    <cfRule type="cellIs" dxfId="5" priority="1" operator="equal">
      <formula>FALSE</formula>
    </cfRule>
    <cfRule type="cellIs" dxfId="4" priority="2" operator="equal">
      <formula>TRUE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9651B-5525-493D-86F3-A9B8BF8E3295}">
  <dimension ref="A1:O50"/>
  <sheetViews>
    <sheetView topLeftCell="A21" workbookViewId="0">
      <selection activeCell="A39" sqref="A39:O45"/>
    </sheetView>
  </sheetViews>
  <sheetFormatPr defaultRowHeight="14.5" x14ac:dyDescent="0.35"/>
  <cols>
    <col min="1" max="1" width="39.1796875" customWidth="1"/>
    <col min="2" max="2" width="7.7265625" customWidth="1"/>
    <col min="3" max="3" width="11.26953125" customWidth="1"/>
    <col min="4" max="4" width="31.26953125" customWidth="1"/>
    <col min="5" max="5" width="22.81640625" bestFit="1" customWidth="1"/>
    <col min="6" max="6" width="46.81640625" bestFit="1" customWidth="1"/>
    <col min="7" max="7" width="46.81640625" customWidth="1"/>
    <col min="8" max="8" width="11" bestFit="1" customWidth="1"/>
    <col min="9" max="9" width="6.7265625" customWidth="1"/>
    <col min="10" max="15" width="5.7265625" customWidth="1"/>
  </cols>
  <sheetData>
    <row r="1" spans="1:15" ht="15" thickBot="1" x14ac:dyDescent="0.4">
      <c r="A1" s="325" t="s">
        <v>122</v>
      </c>
      <c r="B1" s="326" t="s">
        <v>121</v>
      </c>
      <c r="C1" s="327" t="s">
        <v>123</v>
      </c>
      <c r="D1" s="327" t="s">
        <v>124</v>
      </c>
      <c r="E1" s="327" t="s">
        <v>127</v>
      </c>
      <c r="F1" s="327" t="s">
        <v>128</v>
      </c>
      <c r="G1" s="394" t="s">
        <v>395</v>
      </c>
      <c r="H1" s="392" t="s">
        <v>376</v>
      </c>
      <c r="I1" s="328" t="s">
        <v>378</v>
      </c>
      <c r="J1" s="231" t="s">
        <v>370</v>
      </c>
      <c r="K1" s="231" t="s">
        <v>371</v>
      </c>
      <c r="L1" s="231" t="s">
        <v>372</v>
      </c>
      <c r="M1" s="231" t="s">
        <v>373</v>
      </c>
      <c r="N1" s="231" t="s">
        <v>374</v>
      </c>
      <c r="O1" s="330" t="s">
        <v>375</v>
      </c>
    </row>
    <row r="2" spans="1:15" x14ac:dyDescent="0.35">
      <c r="A2" s="477" t="s">
        <v>27</v>
      </c>
      <c r="B2" s="291">
        <v>0.54166666666666663</v>
      </c>
      <c r="C2" s="271" t="s">
        <v>210</v>
      </c>
      <c r="D2" s="270" t="s">
        <v>211</v>
      </c>
      <c r="E2" s="272">
        <v>29</v>
      </c>
      <c r="F2" s="343" t="s">
        <v>184</v>
      </c>
      <c r="G2" s="384" t="s">
        <v>372</v>
      </c>
      <c r="H2" s="367">
        <v>1</v>
      </c>
      <c r="I2" s="199" t="b">
        <f>IF(H2=SUM(J2:O2),TRUE,FALSE)</f>
        <v>1</v>
      </c>
      <c r="J2" s="272"/>
      <c r="K2" s="272"/>
      <c r="L2" s="272">
        <v>1</v>
      </c>
      <c r="M2" s="272"/>
      <c r="N2" s="272"/>
      <c r="O2" s="319"/>
    </row>
    <row r="3" spans="1:15" x14ac:dyDescent="0.35">
      <c r="A3" s="478"/>
      <c r="B3" s="276">
        <v>0.625</v>
      </c>
      <c r="C3" s="273" t="s">
        <v>139</v>
      </c>
      <c r="D3" s="273" t="s">
        <v>140</v>
      </c>
      <c r="E3" s="275">
        <v>233</v>
      </c>
      <c r="F3" s="332" t="s">
        <v>138</v>
      </c>
      <c r="G3" s="380" t="s">
        <v>423</v>
      </c>
      <c r="H3" s="368">
        <v>4</v>
      </c>
      <c r="I3" s="194" t="b">
        <f t="shared" ref="I3:I49" si="0">IF(H3=SUM(J3:O3),TRUE,FALSE)</f>
        <v>1</v>
      </c>
      <c r="J3" s="275"/>
      <c r="K3" s="275">
        <v>1</v>
      </c>
      <c r="L3" s="275"/>
      <c r="M3" s="275">
        <v>1</v>
      </c>
      <c r="N3" s="275">
        <v>1</v>
      </c>
      <c r="O3" s="320">
        <v>1</v>
      </c>
    </row>
    <row r="4" spans="1:15" ht="15" thickBot="1" x14ac:dyDescent="0.4">
      <c r="A4" s="481"/>
      <c r="B4" s="284">
        <v>0.70833333333333337</v>
      </c>
      <c r="C4" s="287" t="s">
        <v>134</v>
      </c>
      <c r="D4" s="287" t="s">
        <v>135</v>
      </c>
      <c r="E4" s="286">
        <v>116</v>
      </c>
      <c r="F4" s="340" t="s">
        <v>133</v>
      </c>
      <c r="G4" s="382" t="s">
        <v>424</v>
      </c>
      <c r="H4" s="370">
        <v>2</v>
      </c>
      <c r="I4" s="197" t="b">
        <f>IF(H4=SUM(J4:O4),TRUE,FALSE)</f>
        <v>1</v>
      </c>
      <c r="J4" s="286"/>
      <c r="K4" s="286"/>
      <c r="L4" s="286">
        <v>1</v>
      </c>
      <c r="M4" s="286"/>
      <c r="N4" s="286"/>
      <c r="O4" s="323">
        <v>1</v>
      </c>
    </row>
    <row r="5" spans="1:15" x14ac:dyDescent="0.35">
      <c r="A5" s="477" t="s">
        <v>28</v>
      </c>
      <c r="B5" s="503">
        <v>0.45833333333333331</v>
      </c>
      <c r="C5" s="270" t="s">
        <v>201</v>
      </c>
      <c r="D5" s="270" t="s">
        <v>202</v>
      </c>
      <c r="E5" s="272">
        <v>28</v>
      </c>
      <c r="F5" s="331" t="s">
        <v>118</v>
      </c>
      <c r="G5" s="378" t="s">
        <v>396</v>
      </c>
      <c r="H5" s="367">
        <v>0</v>
      </c>
      <c r="I5" s="199" t="b">
        <f t="shared" si="0"/>
        <v>1</v>
      </c>
      <c r="J5" s="272"/>
      <c r="K5" s="272"/>
      <c r="L5" s="272"/>
      <c r="M5" s="272"/>
      <c r="N5" s="272"/>
      <c r="O5" s="319"/>
    </row>
    <row r="6" spans="1:15" x14ac:dyDescent="0.35">
      <c r="A6" s="478"/>
      <c r="B6" s="504"/>
      <c r="C6" s="274" t="s">
        <v>203</v>
      </c>
      <c r="D6" s="273" t="s">
        <v>204</v>
      </c>
      <c r="E6" s="275">
        <v>30</v>
      </c>
      <c r="F6" s="332" t="s">
        <v>184</v>
      </c>
      <c r="G6" s="379" t="s">
        <v>412</v>
      </c>
      <c r="H6" s="368">
        <v>0</v>
      </c>
      <c r="I6" s="194" t="b">
        <f t="shared" si="0"/>
        <v>1</v>
      </c>
      <c r="J6" s="275"/>
      <c r="K6" s="275"/>
      <c r="L6" s="275"/>
      <c r="M6" s="275"/>
      <c r="N6" s="275"/>
      <c r="O6" s="320"/>
    </row>
    <row r="7" spans="1:15" x14ac:dyDescent="0.35">
      <c r="A7" s="478"/>
      <c r="B7" s="353">
        <v>0.54166666666666663</v>
      </c>
      <c r="C7" s="274" t="s">
        <v>142</v>
      </c>
      <c r="D7" s="273" t="s">
        <v>143</v>
      </c>
      <c r="E7" s="275">
        <v>229</v>
      </c>
      <c r="F7" s="390" t="s">
        <v>157</v>
      </c>
      <c r="G7" s="380" t="s">
        <v>425</v>
      </c>
      <c r="H7" s="368">
        <v>4</v>
      </c>
      <c r="I7" s="194" t="b">
        <f t="shared" si="0"/>
        <v>1</v>
      </c>
      <c r="J7" s="275">
        <v>1</v>
      </c>
      <c r="K7" s="275"/>
      <c r="L7" s="275">
        <v>1</v>
      </c>
      <c r="M7" s="275">
        <v>1</v>
      </c>
      <c r="N7" s="275"/>
      <c r="O7" s="320">
        <v>1</v>
      </c>
    </row>
    <row r="8" spans="1:15" x14ac:dyDescent="0.35">
      <c r="A8" s="478"/>
      <c r="B8" s="354">
        <v>0.625</v>
      </c>
      <c r="C8" s="274" t="s">
        <v>182</v>
      </c>
      <c r="D8" s="273" t="s">
        <v>183</v>
      </c>
      <c r="E8" s="275">
        <v>162</v>
      </c>
      <c r="F8" s="336" t="s">
        <v>181</v>
      </c>
      <c r="G8" s="380" t="s">
        <v>399</v>
      </c>
      <c r="H8" s="368">
        <v>3</v>
      </c>
      <c r="I8" s="194" t="b">
        <f t="shared" si="0"/>
        <v>1</v>
      </c>
      <c r="J8" s="275">
        <v>1</v>
      </c>
      <c r="K8" s="275">
        <v>1</v>
      </c>
      <c r="L8" s="275"/>
      <c r="M8" s="275"/>
      <c r="N8" s="275">
        <v>1</v>
      </c>
      <c r="O8" s="320"/>
    </row>
    <row r="9" spans="1:15" x14ac:dyDescent="0.35">
      <c r="A9" s="478"/>
      <c r="B9" s="504">
        <v>0.70833333333333337</v>
      </c>
      <c r="C9" s="273" t="s">
        <v>236</v>
      </c>
      <c r="D9" s="273" t="s">
        <v>237</v>
      </c>
      <c r="E9" s="275">
        <v>125</v>
      </c>
      <c r="F9" s="332" t="s">
        <v>234</v>
      </c>
      <c r="G9" s="380" t="s">
        <v>405</v>
      </c>
      <c r="H9" s="368">
        <v>4</v>
      </c>
      <c r="I9" s="194" t="b">
        <f t="shared" si="0"/>
        <v>1</v>
      </c>
      <c r="J9" s="275"/>
      <c r="K9" s="275">
        <v>1</v>
      </c>
      <c r="L9" s="275">
        <v>1</v>
      </c>
      <c r="M9" s="275">
        <v>1</v>
      </c>
      <c r="N9" s="275">
        <v>1</v>
      </c>
      <c r="O9" s="320"/>
    </row>
    <row r="10" spans="1:15" ht="15" thickBot="1" x14ac:dyDescent="0.4">
      <c r="A10" s="479"/>
      <c r="B10" s="505"/>
      <c r="C10" s="290" t="s">
        <v>238</v>
      </c>
      <c r="D10" s="278" t="s">
        <v>239</v>
      </c>
      <c r="E10" s="279">
        <v>29</v>
      </c>
      <c r="F10" s="337" t="s">
        <v>235</v>
      </c>
      <c r="G10" s="381" t="s">
        <v>375</v>
      </c>
      <c r="H10" s="371">
        <v>1</v>
      </c>
      <c r="I10" s="200" t="b">
        <f t="shared" si="0"/>
        <v>1</v>
      </c>
      <c r="J10" s="279"/>
      <c r="K10" s="279"/>
      <c r="L10" s="279"/>
      <c r="M10" s="279"/>
      <c r="N10" s="279"/>
      <c r="O10" s="321">
        <v>1</v>
      </c>
    </row>
    <row r="11" spans="1:15" x14ac:dyDescent="0.35">
      <c r="A11" s="496" t="s">
        <v>29</v>
      </c>
      <c r="B11" s="497">
        <v>0.45833333333333331</v>
      </c>
      <c r="C11" s="281" t="s">
        <v>245</v>
      </c>
      <c r="D11" s="282" t="s">
        <v>246</v>
      </c>
      <c r="E11" s="283">
        <v>27</v>
      </c>
      <c r="F11" s="339" t="s">
        <v>120</v>
      </c>
      <c r="G11" s="378" t="s">
        <v>420</v>
      </c>
      <c r="H11" s="372">
        <v>0</v>
      </c>
      <c r="I11" s="198" t="b">
        <f t="shared" si="0"/>
        <v>1</v>
      </c>
      <c r="J11" s="283"/>
      <c r="K11" s="283"/>
      <c r="L11" s="283"/>
      <c r="M11" s="283"/>
      <c r="N11" s="283"/>
      <c r="O11" s="322"/>
    </row>
    <row r="12" spans="1:15" x14ac:dyDescent="0.35">
      <c r="A12" s="496"/>
      <c r="B12" s="497"/>
      <c r="C12" s="274" t="s">
        <v>247</v>
      </c>
      <c r="D12" s="273" t="s">
        <v>248</v>
      </c>
      <c r="E12" s="275">
        <v>30</v>
      </c>
      <c r="F12" s="332" t="s">
        <v>240</v>
      </c>
      <c r="G12" s="379" t="s">
        <v>397</v>
      </c>
      <c r="H12" s="368">
        <v>0</v>
      </c>
      <c r="I12" s="194" t="b">
        <f t="shared" si="0"/>
        <v>1</v>
      </c>
      <c r="J12" s="275"/>
      <c r="K12" s="275"/>
      <c r="L12" s="275"/>
      <c r="M12" s="275"/>
      <c r="N12" s="275"/>
      <c r="O12" s="320"/>
    </row>
    <row r="13" spans="1:15" x14ac:dyDescent="0.35">
      <c r="A13" s="496"/>
      <c r="B13" s="497"/>
      <c r="C13" s="273" t="s">
        <v>249</v>
      </c>
      <c r="D13" s="273" t="s">
        <v>250</v>
      </c>
      <c r="E13" s="275">
        <v>30</v>
      </c>
      <c r="F13" s="332" t="s">
        <v>172</v>
      </c>
      <c r="G13" s="379" t="s">
        <v>421</v>
      </c>
      <c r="H13" s="368">
        <v>0</v>
      </c>
      <c r="I13" s="194" t="b">
        <f t="shared" si="0"/>
        <v>1</v>
      </c>
      <c r="J13" s="275"/>
      <c r="K13" s="275"/>
      <c r="L13" s="275"/>
      <c r="M13" s="275"/>
      <c r="N13" s="275"/>
      <c r="O13" s="320"/>
    </row>
    <row r="14" spans="1:15" ht="15" thickBot="1" x14ac:dyDescent="0.4">
      <c r="A14" s="496"/>
      <c r="B14" s="494"/>
      <c r="C14" s="274" t="s">
        <v>251</v>
      </c>
      <c r="D14" s="274" t="s">
        <v>252</v>
      </c>
      <c r="E14" s="275">
        <v>18</v>
      </c>
      <c r="F14" s="332" t="s">
        <v>176</v>
      </c>
      <c r="G14" s="389" t="s">
        <v>422</v>
      </c>
      <c r="H14" s="368">
        <v>0</v>
      </c>
      <c r="I14" s="194" t="b">
        <f t="shared" si="0"/>
        <v>1</v>
      </c>
      <c r="J14" s="275"/>
      <c r="K14" s="275"/>
      <c r="L14" s="275"/>
      <c r="M14" s="275"/>
      <c r="N14" s="275"/>
      <c r="O14" s="320"/>
    </row>
    <row r="15" spans="1:15" x14ac:dyDescent="0.35">
      <c r="A15" s="496"/>
      <c r="B15" s="482">
        <v>0.54166666666666663</v>
      </c>
      <c r="C15" s="273" t="s">
        <v>177</v>
      </c>
      <c r="D15" s="273" t="s">
        <v>178</v>
      </c>
      <c r="E15" s="275">
        <v>136</v>
      </c>
      <c r="F15" s="332" t="s">
        <v>175</v>
      </c>
      <c r="G15" s="380" t="s">
        <v>426</v>
      </c>
      <c r="H15" s="368">
        <v>3</v>
      </c>
      <c r="I15" s="194" t="b">
        <f t="shared" si="0"/>
        <v>1</v>
      </c>
      <c r="J15" s="275"/>
      <c r="K15" s="275"/>
      <c r="L15" s="275">
        <v>1</v>
      </c>
      <c r="M15" s="275">
        <v>1</v>
      </c>
      <c r="N15" s="275"/>
      <c r="O15" s="320">
        <v>1</v>
      </c>
    </row>
    <row r="16" spans="1:15" x14ac:dyDescent="0.35">
      <c r="A16" s="496"/>
      <c r="B16" s="482"/>
      <c r="C16" s="273" t="s">
        <v>179</v>
      </c>
      <c r="D16" s="273" t="s">
        <v>180</v>
      </c>
      <c r="E16" s="275">
        <v>17</v>
      </c>
      <c r="F16" s="332" t="s">
        <v>176</v>
      </c>
      <c r="G16" s="379" t="s">
        <v>408</v>
      </c>
      <c r="H16" s="368">
        <v>0</v>
      </c>
      <c r="I16" s="194" t="b">
        <f t="shared" si="0"/>
        <v>1</v>
      </c>
      <c r="J16" s="275"/>
      <c r="K16" s="275"/>
      <c r="L16" s="275"/>
      <c r="M16" s="275"/>
      <c r="N16" s="275"/>
      <c r="O16" s="320"/>
    </row>
    <row r="17" spans="1:15" x14ac:dyDescent="0.35">
      <c r="A17" s="496"/>
      <c r="B17" s="276">
        <v>0.625</v>
      </c>
      <c r="C17" s="273" t="s">
        <v>163</v>
      </c>
      <c r="D17" s="273" t="s">
        <v>164</v>
      </c>
      <c r="E17" s="275">
        <v>230</v>
      </c>
      <c r="F17" s="332" t="s">
        <v>157</v>
      </c>
      <c r="G17" s="380" t="s">
        <v>427</v>
      </c>
      <c r="H17" s="368">
        <v>4</v>
      </c>
      <c r="I17" s="194" t="b">
        <f t="shared" si="0"/>
        <v>1</v>
      </c>
      <c r="J17" s="275">
        <v>1</v>
      </c>
      <c r="K17" s="275">
        <v>1</v>
      </c>
      <c r="L17" s="275"/>
      <c r="M17" s="275"/>
      <c r="N17" s="275">
        <v>1</v>
      </c>
      <c r="O17" s="320">
        <v>1</v>
      </c>
    </row>
    <row r="18" spans="1:15" ht="15" thickBot="1" x14ac:dyDescent="0.4">
      <c r="A18" s="501"/>
      <c r="B18" s="277">
        <v>0.70833333333333337</v>
      </c>
      <c r="C18" s="278" t="s">
        <v>155</v>
      </c>
      <c r="D18" s="278" t="s">
        <v>156</v>
      </c>
      <c r="E18" s="279">
        <v>114</v>
      </c>
      <c r="F18" s="337" t="s">
        <v>133</v>
      </c>
      <c r="G18" s="381" t="s">
        <v>428</v>
      </c>
      <c r="H18" s="371">
        <v>2</v>
      </c>
      <c r="I18" s="200" t="b">
        <f t="shared" si="0"/>
        <v>1</v>
      </c>
      <c r="J18" s="279"/>
      <c r="K18" s="279">
        <v>1</v>
      </c>
      <c r="L18" s="279"/>
      <c r="M18" s="279"/>
      <c r="N18" s="279"/>
      <c r="O18" s="321">
        <v>1</v>
      </c>
    </row>
    <row r="19" spans="1:15" x14ac:dyDescent="0.35">
      <c r="A19" s="502" t="s">
        <v>30</v>
      </c>
      <c r="B19" s="482">
        <v>0.54166666666666663</v>
      </c>
      <c r="C19" s="273" t="s">
        <v>195</v>
      </c>
      <c r="D19" s="273" t="s">
        <v>196</v>
      </c>
      <c r="E19" s="275">
        <v>116</v>
      </c>
      <c r="F19" s="336" t="s">
        <v>221</v>
      </c>
      <c r="G19" s="380" t="s">
        <v>429</v>
      </c>
      <c r="H19" s="368">
        <v>3</v>
      </c>
      <c r="I19" s="194" t="b">
        <f t="shared" si="0"/>
        <v>1</v>
      </c>
      <c r="J19" s="275">
        <v>1</v>
      </c>
      <c r="K19" s="275"/>
      <c r="L19" s="275"/>
      <c r="M19" s="275"/>
      <c r="N19" s="275">
        <v>1</v>
      </c>
      <c r="O19" s="320">
        <v>1</v>
      </c>
    </row>
    <row r="20" spans="1:15" x14ac:dyDescent="0.35">
      <c r="A20" s="496"/>
      <c r="B20" s="482"/>
      <c r="C20" s="274" t="s">
        <v>197</v>
      </c>
      <c r="D20" s="273" t="s">
        <v>198</v>
      </c>
      <c r="E20" s="275">
        <v>26</v>
      </c>
      <c r="F20" s="332" t="s">
        <v>194</v>
      </c>
      <c r="G20" s="379" t="s">
        <v>408</v>
      </c>
      <c r="H20" s="368">
        <v>0</v>
      </c>
      <c r="I20" s="194" t="b">
        <f t="shared" si="0"/>
        <v>1</v>
      </c>
      <c r="J20" s="275"/>
      <c r="K20" s="275"/>
      <c r="L20" s="275"/>
      <c r="M20" s="275"/>
      <c r="N20" s="275"/>
      <c r="O20" s="320"/>
    </row>
    <row r="21" spans="1:15" x14ac:dyDescent="0.35">
      <c r="A21" s="496"/>
      <c r="B21" s="276">
        <v>0.625</v>
      </c>
      <c r="C21" s="274" t="s">
        <v>222</v>
      </c>
      <c r="D21" s="273" t="s">
        <v>223</v>
      </c>
      <c r="E21" s="275">
        <v>153</v>
      </c>
      <c r="F21" s="336" t="s">
        <v>141</v>
      </c>
      <c r="G21" s="380" t="s">
        <v>430</v>
      </c>
      <c r="H21" s="368">
        <v>3</v>
      </c>
      <c r="I21" s="194" t="b">
        <f t="shared" si="0"/>
        <v>1</v>
      </c>
      <c r="J21" s="275"/>
      <c r="K21" s="275">
        <v>1</v>
      </c>
      <c r="L21" s="275"/>
      <c r="M21" s="275">
        <v>1</v>
      </c>
      <c r="N21" s="275"/>
      <c r="O21" s="320">
        <v>1</v>
      </c>
    </row>
    <row r="22" spans="1:15" ht="15" thickBot="1" x14ac:dyDescent="0.4">
      <c r="A22" s="501"/>
      <c r="B22" s="284">
        <v>0.70833333333333337</v>
      </c>
      <c r="C22" s="287" t="s">
        <v>158</v>
      </c>
      <c r="D22" s="287" t="s">
        <v>159</v>
      </c>
      <c r="E22" s="286">
        <v>246</v>
      </c>
      <c r="F22" s="334" t="s">
        <v>157</v>
      </c>
      <c r="G22" s="382" t="s">
        <v>405</v>
      </c>
      <c r="H22" s="370">
        <v>4</v>
      </c>
      <c r="I22" s="197" t="b">
        <f t="shared" si="0"/>
        <v>1</v>
      </c>
      <c r="J22" s="286"/>
      <c r="K22" s="286">
        <v>1</v>
      </c>
      <c r="L22" s="286">
        <v>1</v>
      </c>
      <c r="M22" s="286">
        <v>1</v>
      </c>
      <c r="N22" s="286">
        <v>1</v>
      </c>
      <c r="O22" s="323"/>
    </row>
    <row r="23" spans="1:15" x14ac:dyDescent="0.35">
      <c r="A23" s="477" t="s">
        <v>31</v>
      </c>
      <c r="B23" s="289">
        <v>0.58333333333333337</v>
      </c>
      <c r="C23" s="270" t="s">
        <v>192</v>
      </c>
      <c r="D23" s="270" t="s">
        <v>193</v>
      </c>
      <c r="E23" s="272">
        <v>151</v>
      </c>
      <c r="F23" s="343" t="s">
        <v>175</v>
      </c>
      <c r="G23" s="384" t="s">
        <v>404</v>
      </c>
      <c r="H23" s="367">
        <v>3</v>
      </c>
      <c r="I23" s="199" t="b">
        <f t="shared" si="0"/>
        <v>1</v>
      </c>
      <c r="J23" s="272"/>
      <c r="K23" s="272">
        <v>1</v>
      </c>
      <c r="L23" s="272">
        <v>1</v>
      </c>
      <c r="M23" s="272">
        <v>1</v>
      </c>
      <c r="N23" s="272"/>
      <c r="O23" s="319"/>
    </row>
    <row r="24" spans="1:15" x14ac:dyDescent="0.35">
      <c r="A24" s="478"/>
      <c r="B24" s="276">
        <v>0.625</v>
      </c>
      <c r="C24" s="273" t="s">
        <v>165</v>
      </c>
      <c r="D24" s="273" t="s">
        <v>166</v>
      </c>
      <c r="E24" s="275">
        <v>130</v>
      </c>
      <c r="F24" s="332" t="s">
        <v>133</v>
      </c>
      <c r="G24" s="380" t="s">
        <v>431</v>
      </c>
      <c r="H24" s="368">
        <v>2</v>
      </c>
      <c r="I24" s="194" t="b">
        <f t="shared" si="0"/>
        <v>1</v>
      </c>
      <c r="J24" s="275"/>
      <c r="K24" s="275">
        <v>1</v>
      </c>
      <c r="L24" s="275">
        <v>1</v>
      </c>
      <c r="M24" s="275"/>
      <c r="N24" s="275"/>
      <c r="O24" s="320"/>
    </row>
    <row r="25" spans="1:15" ht="15" thickBot="1" x14ac:dyDescent="0.4">
      <c r="A25" s="479"/>
      <c r="B25" s="277">
        <v>0.70833333333333337</v>
      </c>
      <c r="C25" s="278" t="s">
        <v>242</v>
      </c>
      <c r="D25" s="278" t="s">
        <v>243</v>
      </c>
      <c r="E25" s="279">
        <v>20</v>
      </c>
      <c r="F25" s="337" t="s">
        <v>176</v>
      </c>
      <c r="G25" s="387" t="s">
        <v>419</v>
      </c>
      <c r="H25" s="371">
        <v>0</v>
      </c>
      <c r="I25" s="200" t="b">
        <f t="shared" si="0"/>
        <v>1</v>
      </c>
      <c r="J25" s="279"/>
      <c r="K25" s="279"/>
      <c r="L25" s="279"/>
      <c r="M25" s="279"/>
      <c r="N25" s="279"/>
      <c r="O25" s="321"/>
    </row>
    <row r="26" spans="1:15" x14ac:dyDescent="0.35">
      <c r="A26" s="502" t="s">
        <v>32</v>
      </c>
      <c r="B26" s="288">
        <v>0.45833333333333331</v>
      </c>
      <c r="C26" s="273" t="s">
        <v>230</v>
      </c>
      <c r="D26" s="273" t="s">
        <v>231</v>
      </c>
      <c r="E26" s="275">
        <v>19</v>
      </c>
      <c r="F26" s="332" t="s">
        <v>229</v>
      </c>
      <c r="G26" s="378" t="s">
        <v>417</v>
      </c>
      <c r="H26" s="368">
        <v>0</v>
      </c>
      <c r="I26" s="194" t="b">
        <f>IF(H26=SUM(J26:O26),TRUE,FALSE)</f>
        <v>1</v>
      </c>
      <c r="J26" s="275"/>
      <c r="K26" s="275"/>
      <c r="L26" s="275"/>
      <c r="M26" s="275"/>
      <c r="N26" s="275"/>
      <c r="O26" s="320"/>
    </row>
    <row r="27" spans="1:15" x14ac:dyDescent="0.35">
      <c r="A27" s="496"/>
      <c r="B27" s="288">
        <v>0.54166666666666663</v>
      </c>
      <c r="C27" s="282" t="s">
        <v>219</v>
      </c>
      <c r="D27" s="282" t="s">
        <v>220</v>
      </c>
      <c r="E27" s="283">
        <v>207</v>
      </c>
      <c r="F27" s="391" t="s">
        <v>157</v>
      </c>
      <c r="G27" s="383" t="s">
        <v>432</v>
      </c>
      <c r="H27" s="372">
        <v>4</v>
      </c>
      <c r="I27" s="198" t="b">
        <f t="shared" si="0"/>
        <v>1</v>
      </c>
      <c r="J27" s="283">
        <v>1</v>
      </c>
      <c r="K27" s="283"/>
      <c r="L27" s="283"/>
      <c r="M27" s="283">
        <v>1</v>
      </c>
      <c r="N27" s="283">
        <v>1</v>
      </c>
      <c r="O27" s="322">
        <v>1</v>
      </c>
    </row>
    <row r="28" spans="1:15" x14ac:dyDescent="0.35">
      <c r="A28" s="496"/>
      <c r="B28" s="276">
        <v>0.625</v>
      </c>
      <c r="C28" s="273" t="s">
        <v>144</v>
      </c>
      <c r="D28" s="273" t="s">
        <v>145</v>
      </c>
      <c r="E28" s="275">
        <v>178</v>
      </c>
      <c r="F28" s="336" t="s">
        <v>141</v>
      </c>
      <c r="G28" s="380" t="s">
        <v>404</v>
      </c>
      <c r="H28" s="368">
        <v>3</v>
      </c>
      <c r="I28" s="194" t="b">
        <f t="shared" si="0"/>
        <v>1</v>
      </c>
      <c r="J28" s="275"/>
      <c r="K28" s="275">
        <v>1</v>
      </c>
      <c r="L28" s="275">
        <v>1</v>
      </c>
      <c r="M28" s="275">
        <v>1</v>
      </c>
      <c r="N28" s="275"/>
      <c r="O28" s="320"/>
    </row>
    <row r="29" spans="1:15" ht="15" thickBot="1" x14ac:dyDescent="0.4">
      <c r="A29" s="501"/>
      <c r="B29" s="284">
        <v>0.70833333333333337</v>
      </c>
      <c r="C29" s="287" t="s">
        <v>153</v>
      </c>
      <c r="D29" s="287" t="s">
        <v>154</v>
      </c>
      <c r="E29" s="286">
        <v>153</v>
      </c>
      <c r="F29" s="334" t="s">
        <v>152</v>
      </c>
      <c r="G29" s="381" t="s">
        <v>433</v>
      </c>
      <c r="H29" s="370">
        <v>3</v>
      </c>
      <c r="I29" s="197" t="b">
        <f t="shared" si="0"/>
        <v>1</v>
      </c>
      <c r="J29" s="286">
        <v>1</v>
      </c>
      <c r="K29" s="286">
        <v>1</v>
      </c>
      <c r="L29" s="286"/>
      <c r="M29" s="286"/>
      <c r="N29" s="286"/>
      <c r="O29" s="323">
        <v>1</v>
      </c>
    </row>
    <row r="30" spans="1:15" x14ac:dyDescent="0.35">
      <c r="A30" s="502" t="s">
        <v>33</v>
      </c>
      <c r="B30" s="483">
        <v>0.45833333333333331</v>
      </c>
      <c r="C30" s="270" t="s">
        <v>225</v>
      </c>
      <c r="D30" s="270" t="s">
        <v>226</v>
      </c>
      <c r="E30" s="272">
        <v>25</v>
      </c>
      <c r="F30" s="331" t="s">
        <v>118</v>
      </c>
      <c r="G30" s="378" t="s">
        <v>415</v>
      </c>
      <c r="H30" s="367">
        <v>0</v>
      </c>
      <c r="I30" s="199" t="b">
        <f t="shared" si="0"/>
        <v>1</v>
      </c>
      <c r="J30" s="272"/>
      <c r="K30" s="272"/>
      <c r="L30" s="272"/>
      <c r="M30" s="272"/>
      <c r="N30" s="272"/>
      <c r="O30" s="319"/>
    </row>
    <row r="31" spans="1:15" x14ac:dyDescent="0.35">
      <c r="A31" s="496"/>
      <c r="B31" s="482"/>
      <c r="C31" s="274" t="s">
        <v>227</v>
      </c>
      <c r="D31" s="273" t="s">
        <v>228</v>
      </c>
      <c r="E31" s="275">
        <v>32</v>
      </c>
      <c r="F31" s="332" t="s">
        <v>184</v>
      </c>
      <c r="G31" s="379" t="s">
        <v>416</v>
      </c>
      <c r="H31" s="368">
        <v>0</v>
      </c>
      <c r="I31" s="194" t="b">
        <f t="shared" si="0"/>
        <v>1</v>
      </c>
      <c r="J31" s="275"/>
      <c r="K31" s="275"/>
      <c r="L31" s="275"/>
      <c r="M31" s="275"/>
      <c r="N31" s="275"/>
      <c r="O31" s="320"/>
    </row>
    <row r="32" spans="1:15" x14ac:dyDescent="0.35">
      <c r="A32" s="496"/>
      <c r="B32" s="299">
        <v>0.54166666666666663</v>
      </c>
      <c r="C32" s="274" t="s">
        <v>232</v>
      </c>
      <c r="D32" s="273" t="s">
        <v>233</v>
      </c>
      <c r="E32" s="275">
        <v>192</v>
      </c>
      <c r="F32" s="332" t="s">
        <v>218</v>
      </c>
      <c r="G32" s="380" t="s">
        <v>434</v>
      </c>
      <c r="H32" s="368">
        <v>4</v>
      </c>
      <c r="I32" s="194" t="b">
        <f t="shared" si="0"/>
        <v>1</v>
      </c>
      <c r="J32" s="275"/>
      <c r="K32" s="275">
        <v>1</v>
      </c>
      <c r="L32" s="275">
        <v>1</v>
      </c>
      <c r="M32" s="275"/>
      <c r="N32" s="275">
        <v>1</v>
      </c>
      <c r="O32" s="320">
        <v>1</v>
      </c>
    </row>
    <row r="33" spans="1:15" x14ac:dyDescent="0.35">
      <c r="A33" s="496"/>
      <c r="B33" s="495">
        <v>0.625</v>
      </c>
      <c r="C33" s="281" t="s">
        <v>150</v>
      </c>
      <c r="D33" s="282" t="s">
        <v>151</v>
      </c>
      <c r="E33" s="283">
        <v>44</v>
      </c>
      <c r="F33" s="391" t="s">
        <v>149</v>
      </c>
      <c r="G33" s="383" t="s">
        <v>370</v>
      </c>
      <c r="H33" s="372">
        <v>1</v>
      </c>
      <c r="I33" s="198" t="b">
        <f>IF(H33=SUM(J33:O33),TRUE,FALSE)</f>
        <v>1</v>
      </c>
      <c r="J33" s="283">
        <v>1</v>
      </c>
      <c r="K33" s="283"/>
      <c r="L33" s="283"/>
      <c r="M33" s="283"/>
      <c r="N33" s="283"/>
      <c r="O33" s="322"/>
    </row>
    <row r="34" spans="1:15" x14ac:dyDescent="0.35">
      <c r="A34" s="496"/>
      <c r="B34" s="494"/>
      <c r="C34" s="274" t="s">
        <v>167</v>
      </c>
      <c r="D34" s="273" t="s">
        <v>168</v>
      </c>
      <c r="E34" s="275">
        <v>91</v>
      </c>
      <c r="F34" s="332" t="s">
        <v>160</v>
      </c>
      <c r="G34" s="380" t="s">
        <v>435</v>
      </c>
      <c r="H34" s="368">
        <v>2</v>
      </c>
      <c r="I34" s="194" t="b">
        <f t="shared" si="0"/>
        <v>1</v>
      </c>
      <c r="J34" s="275"/>
      <c r="K34" s="275">
        <v>1</v>
      </c>
      <c r="L34" s="275"/>
      <c r="M34" s="275">
        <v>1</v>
      </c>
      <c r="N34" s="275"/>
      <c r="O34" s="320"/>
    </row>
    <row r="35" spans="1:15" ht="15" thickBot="1" x14ac:dyDescent="0.4">
      <c r="A35" s="501"/>
      <c r="B35" s="277">
        <v>0.70833333333333337</v>
      </c>
      <c r="C35" s="278" t="s">
        <v>136</v>
      </c>
      <c r="D35" s="278" t="s">
        <v>137</v>
      </c>
      <c r="E35" s="279">
        <v>125</v>
      </c>
      <c r="F35" s="337" t="s">
        <v>133</v>
      </c>
      <c r="G35" s="381" t="s">
        <v>436</v>
      </c>
      <c r="H35" s="371">
        <v>2</v>
      </c>
      <c r="I35" s="200" t="b">
        <f>IF(H35=SUM(J35:O35),TRUE,FALSE)</f>
        <v>1</v>
      </c>
      <c r="J35" s="279">
        <v>1</v>
      </c>
      <c r="K35" s="279"/>
      <c r="L35" s="279"/>
      <c r="M35" s="279"/>
      <c r="N35" s="279"/>
      <c r="O35" s="321">
        <v>1</v>
      </c>
    </row>
    <row r="36" spans="1:15" x14ac:dyDescent="0.35">
      <c r="A36" s="496" t="s">
        <v>34</v>
      </c>
      <c r="B36" s="288">
        <v>0.45833333333333331</v>
      </c>
      <c r="C36" s="282" t="s">
        <v>214</v>
      </c>
      <c r="D36" s="282" t="s">
        <v>215</v>
      </c>
      <c r="E36" s="283">
        <v>22</v>
      </c>
      <c r="F36" s="391" t="s">
        <v>212</v>
      </c>
      <c r="G36" s="383" t="s">
        <v>372</v>
      </c>
      <c r="H36" s="372">
        <v>1</v>
      </c>
      <c r="I36" s="198" t="b">
        <f t="shared" si="0"/>
        <v>1</v>
      </c>
      <c r="J36" s="283"/>
      <c r="K36" s="283"/>
      <c r="L36" s="283">
        <v>1</v>
      </c>
      <c r="M36" s="283"/>
      <c r="N36" s="283"/>
      <c r="O36" s="322"/>
    </row>
    <row r="37" spans="1:15" x14ac:dyDescent="0.35">
      <c r="A37" s="496"/>
      <c r="B37" s="276">
        <v>0.625</v>
      </c>
      <c r="C37" s="274" t="s">
        <v>169</v>
      </c>
      <c r="D37" s="273" t="s">
        <v>170</v>
      </c>
      <c r="E37" s="275">
        <v>104</v>
      </c>
      <c r="F37" s="332" t="s">
        <v>160</v>
      </c>
      <c r="G37" s="380" t="s">
        <v>407</v>
      </c>
      <c r="H37" s="368">
        <v>2</v>
      </c>
      <c r="I37" s="194" t="b">
        <f t="shared" si="0"/>
        <v>1</v>
      </c>
      <c r="J37" s="275">
        <v>1</v>
      </c>
      <c r="K37" s="275"/>
      <c r="L37" s="275"/>
      <c r="M37" s="275">
        <v>1</v>
      </c>
      <c r="N37" s="275"/>
      <c r="O37" s="320"/>
    </row>
    <row r="38" spans="1:15" ht="15" thickBot="1" x14ac:dyDescent="0.4">
      <c r="A38" s="496"/>
      <c r="B38" s="284">
        <v>0.70833333333333337</v>
      </c>
      <c r="C38" s="285" t="s">
        <v>173</v>
      </c>
      <c r="D38" s="287" t="s">
        <v>174</v>
      </c>
      <c r="E38" s="286">
        <v>29</v>
      </c>
      <c r="F38" s="334" t="s">
        <v>172</v>
      </c>
      <c r="G38" s="382" t="s">
        <v>372</v>
      </c>
      <c r="H38" s="370">
        <v>1</v>
      </c>
      <c r="I38" s="197" t="b">
        <f t="shared" si="0"/>
        <v>1</v>
      </c>
      <c r="J38" s="286"/>
      <c r="K38" s="286"/>
      <c r="L38" s="286">
        <v>1</v>
      </c>
      <c r="M38" s="286"/>
      <c r="N38" s="286"/>
      <c r="O38" s="323"/>
    </row>
    <row r="39" spans="1:15" x14ac:dyDescent="0.35">
      <c r="A39" s="502" t="s">
        <v>35</v>
      </c>
      <c r="B39" s="483">
        <v>0.45833333333333331</v>
      </c>
      <c r="C39" s="270" t="s">
        <v>185</v>
      </c>
      <c r="D39" s="270" t="s">
        <v>186</v>
      </c>
      <c r="E39" s="272">
        <v>31</v>
      </c>
      <c r="F39" s="331" t="s">
        <v>119</v>
      </c>
      <c r="G39" s="378" t="s">
        <v>398</v>
      </c>
      <c r="H39" s="367">
        <v>0</v>
      </c>
      <c r="I39" s="199" t="b">
        <f t="shared" si="0"/>
        <v>1</v>
      </c>
      <c r="J39" s="272"/>
      <c r="K39" s="272"/>
      <c r="L39" s="272"/>
      <c r="M39" s="272"/>
      <c r="N39" s="272"/>
      <c r="O39" s="319"/>
    </row>
    <row r="40" spans="1:15" x14ac:dyDescent="0.35">
      <c r="A40" s="496"/>
      <c r="B40" s="482"/>
      <c r="C40" s="274" t="s">
        <v>187</v>
      </c>
      <c r="D40" s="273" t="s">
        <v>188</v>
      </c>
      <c r="E40" s="275">
        <v>30</v>
      </c>
      <c r="F40" s="332" t="s">
        <v>184</v>
      </c>
      <c r="G40" s="379" t="s">
        <v>409</v>
      </c>
      <c r="H40" s="368">
        <v>0</v>
      </c>
      <c r="I40" s="194" t="b">
        <f t="shared" si="0"/>
        <v>1</v>
      </c>
      <c r="J40" s="275"/>
      <c r="K40" s="275"/>
      <c r="L40" s="275"/>
      <c r="M40" s="275"/>
      <c r="N40" s="275"/>
      <c r="O40" s="320"/>
    </row>
    <row r="41" spans="1:15" x14ac:dyDescent="0.35">
      <c r="A41" s="496"/>
      <c r="B41" s="482"/>
      <c r="C41" s="274" t="s">
        <v>189</v>
      </c>
      <c r="D41" s="273" t="s">
        <v>190</v>
      </c>
      <c r="E41" s="275">
        <v>24</v>
      </c>
      <c r="F41" s="332" t="s">
        <v>118</v>
      </c>
      <c r="G41" s="379" t="s">
        <v>410</v>
      </c>
      <c r="H41" s="368">
        <v>0</v>
      </c>
      <c r="I41" s="194" t="b">
        <f t="shared" si="0"/>
        <v>1</v>
      </c>
      <c r="J41" s="275"/>
      <c r="K41" s="275"/>
      <c r="L41" s="275"/>
      <c r="M41" s="275"/>
      <c r="N41" s="275"/>
      <c r="O41" s="320"/>
    </row>
    <row r="42" spans="1:15" x14ac:dyDescent="0.35">
      <c r="A42" s="496"/>
      <c r="B42" s="482">
        <v>0.54166666666666663</v>
      </c>
      <c r="C42" s="273" t="s">
        <v>206</v>
      </c>
      <c r="D42" s="273" t="s">
        <v>207</v>
      </c>
      <c r="E42" s="275">
        <v>176</v>
      </c>
      <c r="F42" s="332" t="s">
        <v>205</v>
      </c>
      <c r="G42" s="380" t="s">
        <v>437</v>
      </c>
      <c r="H42" s="368">
        <v>3</v>
      </c>
      <c r="I42" s="194" t="b">
        <f t="shared" si="0"/>
        <v>1</v>
      </c>
      <c r="J42" s="275">
        <v>1</v>
      </c>
      <c r="K42" s="275"/>
      <c r="L42" s="275">
        <v>1</v>
      </c>
      <c r="M42" s="275">
        <v>1</v>
      </c>
      <c r="N42" s="275"/>
      <c r="O42" s="320"/>
    </row>
    <row r="43" spans="1:15" x14ac:dyDescent="0.35">
      <c r="A43" s="496"/>
      <c r="B43" s="482"/>
      <c r="C43" s="274" t="s">
        <v>208</v>
      </c>
      <c r="D43" s="273" t="s">
        <v>209</v>
      </c>
      <c r="E43" s="275">
        <v>16</v>
      </c>
      <c r="F43" s="332" t="s">
        <v>194</v>
      </c>
      <c r="G43" s="379" t="s">
        <v>408</v>
      </c>
      <c r="H43" s="368">
        <v>0</v>
      </c>
      <c r="I43" s="194" t="b">
        <f t="shared" si="0"/>
        <v>1</v>
      </c>
      <c r="J43" s="275"/>
      <c r="K43" s="275"/>
      <c r="L43" s="275"/>
      <c r="M43" s="275"/>
      <c r="N43" s="275"/>
      <c r="O43" s="320"/>
    </row>
    <row r="44" spans="1:15" x14ac:dyDescent="0.35">
      <c r="A44" s="496"/>
      <c r="B44" s="276">
        <v>0.625</v>
      </c>
      <c r="C44" s="274" t="s">
        <v>147</v>
      </c>
      <c r="D44" s="274" t="s">
        <v>148</v>
      </c>
      <c r="E44" s="275">
        <v>175</v>
      </c>
      <c r="F44" s="336" t="s">
        <v>266</v>
      </c>
      <c r="G44" s="380" t="s">
        <v>438</v>
      </c>
      <c r="H44" s="368">
        <v>3</v>
      </c>
      <c r="I44" s="194" t="b">
        <f t="shared" si="0"/>
        <v>1</v>
      </c>
      <c r="J44" s="275">
        <v>1</v>
      </c>
      <c r="K44" s="275">
        <v>1</v>
      </c>
      <c r="L44" s="275">
        <v>1</v>
      </c>
      <c r="M44" s="275"/>
      <c r="N44" s="275"/>
      <c r="O44" s="320"/>
    </row>
    <row r="45" spans="1:15" ht="15" thickBot="1" x14ac:dyDescent="0.4">
      <c r="A45" s="501"/>
      <c r="B45" s="277">
        <v>0.70833333333333337</v>
      </c>
      <c r="C45" s="290" t="s">
        <v>161</v>
      </c>
      <c r="D45" s="278" t="s">
        <v>162</v>
      </c>
      <c r="E45" s="279">
        <v>83</v>
      </c>
      <c r="F45" s="337" t="s">
        <v>160</v>
      </c>
      <c r="G45" s="381" t="s">
        <v>439</v>
      </c>
      <c r="H45" s="371">
        <v>2</v>
      </c>
      <c r="I45" s="200" t="b">
        <f t="shared" si="0"/>
        <v>1</v>
      </c>
      <c r="J45" s="279"/>
      <c r="K45" s="279"/>
      <c r="L45" s="279"/>
      <c r="M45" s="279">
        <v>1</v>
      </c>
      <c r="N45" s="279"/>
      <c r="O45" s="321">
        <v>1</v>
      </c>
    </row>
    <row r="46" spans="1:15" x14ac:dyDescent="0.35">
      <c r="A46" s="496" t="s">
        <v>36</v>
      </c>
      <c r="B46" s="494">
        <v>0.45833333333333331</v>
      </c>
      <c r="C46" s="282" t="s">
        <v>126</v>
      </c>
      <c r="D46" s="281" t="s">
        <v>125</v>
      </c>
      <c r="E46" s="283">
        <v>25</v>
      </c>
      <c r="F46" s="339" t="s">
        <v>118</v>
      </c>
      <c r="G46" s="378" t="s">
        <v>396</v>
      </c>
      <c r="H46" s="372">
        <v>0</v>
      </c>
      <c r="I46" s="198" t="b">
        <f t="shared" si="0"/>
        <v>1</v>
      </c>
      <c r="J46" s="283"/>
      <c r="K46" s="283"/>
      <c r="L46" s="283"/>
      <c r="M46" s="283"/>
      <c r="N46" s="283"/>
      <c r="O46" s="322"/>
    </row>
    <row r="47" spans="1:15" x14ac:dyDescent="0.35">
      <c r="A47" s="496"/>
      <c r="B47" s="482"/>
      <c r="C47" s="273" t="s">
        <v>129</v>
      </c>
      <c r="D47" s="274" t="s">
        <v>132</v>
      </c>
      <c r="E47" s="275">
        <v>32</v>
      </c>
      <c r="F47" s="332" t="s">
        <v>119</v>
      </c>
      <c r="G47" s="379" t="s">
        <v>397</v>
      </c>
      <c r="H47" s="368">
        <v>0</v>
      </c>
      <c r="I47" s="194" t="b">
        <f t="shared" si="0"/>
        <v>1</v>
      </c>
      <c r="J47" s="275"/>
      <c r="K47" s="275"/>
      <c r="L47" s="275"/>
      <c r="M47" s="275"/>
      <c r="N47" s="275"/>
      <c r="O47" s="320"/>
    </row>
    <row r="48" spans="1:15" x14ac:dyDescent="0.35">
      <c r="A48" s="496"/>
      <c r="B48" s="482"/>
      <c r="C48" s="273" t="s">
        <v>131</v>
      </c>
      <c r="D48" s="274" t="s">
        <v>130</v>
      </c>
      <c r="E48" s="275">
        <v>29</v>
      </c>
      <c r="F48" s="332" t="s">
        <v>120</v>
      </c>
      <c r="G48" s="379" t="s">
        <v>398</v>
      </c>
      <c r="H48" s="368">
        <v>0</v>
      </c>
      <c r="I48" s="194" t="b">
        <f t="shared" si="0"/>
        <v>1</v>
      </c>
      <c r="J48" s="275"/>
      <c r="K48" s="275"/>
      <c r="L48" s="275"/>
      <c r="M48" s="275"/>
      <c r="N48" s="275"/>
      <c r="O48" s="320"/>
    </row>
    <row r="49" spans="1:15" ht="15" thickBot="1" x14ac:dyDescent="0.4">
      <c r="A49" s="501"/>
      <c r="B49" s="318">
        <v>0.625</v>
      </c>
      <c r="C49" s="290" t="s">
        <v>216</v>
      </c>
      <c r="D49" s="278" t="s">
        <v>217</v>
      </c>
      <c r="E49" s="279">
        <v>20</v>
      </c>
      <c r="F49" s="337" t="s">
        <v>172</v>
      </c>
      <c r="G49" s="381" t="s">
        <v>374</v>
      </c>
      <c r="H49" s="371">
        <v>1</v>
      </c>
      <c r="I49" s="200" t="b">
        <f t="shared" si="0"/>
        <v>1</v>
      </c>
      <c r="J49" s="286"/>
      <c r="K49" s="286"/>
      <c r="L49" s="286"/>
      <c r="M49" s="286"/>
      <c r="N49" s="286">
        <v>1</v>
      </c>
      <c r="O49" s="323"/>
    </row>
    <row r="50" spans="1:15" ht="15" thickBot="1" x14ac:dyDescent="0.4">
      <c r="J50" s="242">
        <f>SUM(J2:J49)</f>
        <v>11</v>
      </c>
      <c r="K50" s="232">
        <f t="shared" ref="K50:O50" si="1">SUM(K2:K49)</f>
        <v>14</v>
      </c>
      <c r="L50" s="232">
        <f t="shared" si="1"/>
        <v>14</v>
      </c>
      <c r="M50" s="232">
        <f t="shared" si="1"/>
        <v>13</v>
      </c>
      <c r="N50" s="232">
        <f t="shared" si="1"/>
        <v>9</v>
      </c>
      <c r="O50" s="243">
        <f t="shared" si="1"/>
        <v>14</v>
      </c>
    </row>
  </sheetData>
  <mergeCells count="20">
    <mergeCell ref="B5:B6"/>
    <mergeCell ref="B42:B43"/>
    <mergeCell ref="A39:A45"/>
    <mergeCell ref="B46:B48"/>
    <mergeCell ref="A46:A49"/>
    <mergeCell ref="B30:B31"/>
    <mergeCell ref="B9:B10"/>
    <mergeCell ref="B11:B14"/>
    <mergeCell ref="A30:A35"/>
    <mergeCell ref="A36:A38"/>
    <mergeCell ref="B15:B16"/>
    <mergeCell ref="B39:B41"/>
    <mergeCell ref="B19:B20"/>
    <mergeCell ref="A26:A29"/>
    <mergeCell ref="B33:B34"/>
    <mergeCell ref="A2:A4"/>
    <mergeCell ref="A5:A10"/>
    <mergeCell ref="A11:A18"/>
    <mergeCell ref="A23:A25"/>
    <mergeCell ref="A19:A22"/>
  </mergeCells>
  <conditionalFormatting sqref="I2:I49">
    <cfRule type="cellIs" dxfId="3" priority="1" operator="equal">
      <formula>FALSE</formula>
    </cfRule>
    <cfRule type="cellIs" dxfId="2" priority="2" operator="equal">
      <formula>TRUE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5D1DE-8298-4497-9F32-786AD0315A45}">
  <dimension ref="A1:O50"/>
  <sheetViews>
    <sheetView topLeftCell="A12" zoomScale="85" zoomScaleNormal="85" workbookViewId="0">
      <selection activeCell="Q39" sqref="Q39"/>
    </sheetView>
  </sheetViews>
  <sheetFormatPr defaultRowHeight="14.5" x14ac:dyDescent="0.35"/>
  <cols>
    <col min="1" max="1" width="39.1796875" customWidth="1"/>
    <col min="2" max="2" width="7.7265625" customWidth="1"/>
    <col min="3" max="3" width="11.26953125" customWidth="1"/>
    <col min="4" max="4" width="34.1796875" bestFit="1" customWidth="1"/>
    <col min="5" max="5" width="24.1796875" bestFit="1" customWidth="1"/>
    <col min="6" max="6" width="48" bestFit="1" customWidth="1"/>
    <col min="7" max="7" width="48" customWidth="1"/>
    <col min="8" max="8" width="11.81640625" bestFit="1" customWidth="1"/>
    <col min="9" max="9" width="6.7265625" customWidth="1"/>
    <col min="10" max="15" width="5.7265625" customWidth="1"/>
  </cols>
  <sheetData>
    <row r="1" spans="1:15" ht="15" thickBot="1" x14ac:dyDescent="0.4">
      <c r="A1" s="325" t="s">
        <v>122</v>
      </c>
      <c r="B1" s="326" t="s">
        <v>121</v>
      </c>
      <c r="C1" s="327" t="s">
        <v>123</v>
      </c>
      <c r="D1" s="327" t="s">
        <v>124</v>
      </c>
      <c r="E1" s="327" t="s">
        <v>127</v>
      </c>
      <c r="F1" s="327" t="s">
        <v>128</v>
      </c>
      <c r="G1" s="394" t="s">
        <v>395</v>
      </c>
      <c r="H1" s="392" t="s">
        <v>376</v>
      </c>
      <c r="I1" s="328" t="s">
        <v>378</v>
      </c>
      <c r="J1" s="231" t="s">
        <v>370</v>
      </c>
      <c r="K1" s="231" t="s">
        <v>371</v>
      </c>
      <c r="L1" s="231" t="s">
        <v>372</v>
      </c>
      <c r="M1" s="231" t="s">
        <v>373</v>
      </c>
      <c r="N1" s="231" t="s">
        <v>374</v>
      </c>
      <c r="O1" s="330" t="s">
        <v>375</v>
      </c>
    </row>
    <row r="2" spans="1:15" x14ac:dyDescent="0.35">
      <c r="A2" s="502" t="s">
        <v>37</v>
      </c>
      <c r="B2" s="486">
        <v>0.375</v>
      </c>
      <c r="C2" s="270" t="s">
        <v>177</v>
      </c>
      <c r="D2" s="270" t="s">
        <v>178</v>
      </c>
      <c r="E2" s="272">
        <v>136</v>
      </c>
      <c r="F2" s="343" t="s">
        <v>267</v>
      </c>
      <c r="G2" s="384" t="s">
        <v>440</v>
      </c>
      <c r="H2" s="367">
        <v>2</v>
      </c>
      <c r="I2" s="199" t="b">
        <f>IF(H2=SUM(J2:O2),TRUE,FALSE)</f>
        <v>1</v>
      </c>
      <c r="J2" s="272"/>
      <c r="K2" s="272">
        <v>1</v>
      </c>
      <c r="L2" s="272"/>
      <c r="M2" s="272"/>
      <c r="N2" s="272">
        <v>1</v>
      </c>
      <c r="O2" s="319"/>
    </row>
    <row r="3" spans="1:15" x14ac:dyDescent="0.35">
      <c r="A3" s="496"/>
      <c r="B3" s="488"/>
      <c r="C3" s="273" t="s">
        <v>179</v>
      </c>
      <c r="D3" s="273" t="s">
        <v>180</v>
      </c>
      <c r="E3" s="275">
        <v>17</v>
      </c>
      <c r="F3" s="332" t="s">
        <v>176</v>
      </c>
      <c r="G3" s="379" t="s">
        <v>408</v>
      </c>
      <c r="H3" s="368">
        <v>0</v>
      </c>
      <c r="I3" s="194" t="b">
        <f t="shared" ref="I3:I49" si="0">IF(H3=SUM(J3:O3),TRUE,FALSE)</f>
        <v>1</v>
      </c>
      <c r="J3" s="275"/>
      <c r="K3" s="275"/>
      <c r="L3" s="275"/>
      <c r="M3" s="275"/>
      <c r="N3" s="275"/>
      <c r="O3" s="320"/>
    </row>
    <row r="4" spans="1:15" x14ac:dyDescent="0.35">
      <c r="A4" s="496"/>
      <c r="B4" s="482">
        <v>0.45833333333333331</v>
      </c>
      <c r="C4" s="273" t="s">
        <v>201</v>
      </c>
      <c r="D4" s="273" t="s">
        <v>202</v>
      </c>
      <c r="E4" s="275">
        <v>28</v>
      </c>
      <c r="F4" s="332" t="s">
        <v>118</v>
      </c>
      <c r="G4" s="379" t="s">
        <v>396</v>
      </c>
      <c r="H4" s="368">
        <v>0</v>
      </c>
      <c r="I4" s="194" t="b">
        <f t="shared" si="0"/>
        <v>1</v>
      </c>
      <c r="J4" s="275"/>
      <c r="K4" s="275"/>
      <c r="L4" s="275"/>
      <c r="M4" s="275"/>
      <c r="N4" s="275"/>
      <c r="O4" s="320"/>
    </row>
    <row r="5" spans="1:15" x14ac:dyDescent="0.35">
      <c r="A5" s="496"/>
      <c r="B5" s="482"/>
      <c r="C5" s="274" t="s">
        <v>203</v>
      </c>
      <c r="D5" s="273" t="s">
        <v>204</v>
      </c>
      <c r="E5" s="275">
        <v>30</v>
      </c>
      <c r="F5" s="332" t="s">
        <v>184</v>
      </c>
      <c r="G5" s="379" t="s">
        <v>412</v>
      </c>
      <c r="H5" s="368">
        <v>0</v>
      </c>
      <c r="I5" s="194" t="b">
        <f t="shared" si="0"/>
        <v>1</v>
      </c>
      <c r="J5" s="275"/>
      <c r="K5" s="275"/>
      <c r="L5" s="275"/>
      <c r="M5" s="275"/>
      <c r="N5" s="275"/>
      <c r="O5" s="320"/>
    </row>
    <row r="6" spans="1:15" x14ac:dyDescent="0.35">
      <c r="A6" s="496"/>
      <c r="B6" s="276">
        <v>0.54166666666666663</v>
      </c>
      <c r="C6" s="287" t="s">
        <v>134</v>
      </c>
      <c r="D6" s="287" t="s">
        <v>135</v>
      </c>
      <c r="E6" s="286">
        <v>116</v>
      </c>
      <c r="F6" s="340" t="s">
        <v>240</v>
      </c>
      <c r="G6" s="380" t="s">
        <v>373</v>
      </c>
      <c r="H6" s="370">
        <v>1</v>
      </c>
      <c r="I6" s="197" t="b">
        <f>IF(H6=SUM(J6:O6),TRUE,FALSE)</f>
        <v>1</v>
      </c>
      <c r="J6" s="286"/>
      <c r="K6" s="286"/>
      <c r="L6" s="286"/>
      <c r="M6" s="286">
        <v>1</v>
      </c>
      <c r="N6" s="286"/>
      <c r="O6" s="323"/>
    </row>
    <row r="7" spans="1:15" x14ac:dyDescent="0.35">
      <c r="A7" s="496"/>
      <c r="B7" s="276">
        <v>0.625</v>
      </c>
      <c r="C7" s="273" t="s">
        <v>139</v>
      </c>
      <c r="D7" s="273" t="s">
        <v>140</v>
      </c>
      <c r="E7" s="275">
        <v>233</v>
      </c>
      <c r="F7" s="336" t="s">
        <v>141</v>
      </c>
      <c r="G7" s="380" t="s">
        <v>429</v>
      </c>
      <c r="H7" s="368">
        <v>3</v>
      </c>
      <c r="I7" s="194" t="b">
        <f t="shared" si="0"/>
        <v>1</v>
      </c>
      <c r="J7" s="275">
        <v>1</v>
      </c>
      <c r="K7" s="275"/>
      <c r="L7" s="275"/>
      <c r="M7" s="275"/>
      <c r="N7" s="275">
        <v>1</v>
      </c>
      <c r="O7" s="320">
        <v>1</v>
      </c>
    </row>
    <row r="8" spans="1:15" ht="15" thickBot="1" x14ac:dyDescent="0.4">
      <c r="A8" s="501"/>
      <c r="B8" s="318">
        <v>0.70833333333333337</v>
      </c>
      <c r="C8" s="290" t="s">
        <v>210</v>
      </c>
      <c r="D8" s="278" t="s">
        <v>211</v>
      </c>
      <c r="E8" s="279">
        <v>29</v>
      </c>
      <c r="F8" s="393" t="s">
        <v>184</v>
      </c>
      <c r="G8" s="382" t="s">
        <v>373</v>
      </c>
      <c r="H8" s="371">
        <v>1</v>
      </c>
      <c r="I8" s="200" t="b">
        <f t="shared" si="0"/>
        <v>1</v>
      </c>
      <c r="J8" s="279"/>
      <c r="K8" s="279"/>
      <c r="L8" s="279"/>
      <c r="M8" s="279">
        <v>1</v>
      </c>
      <c r="N8" s="279"/>
      <c r="O8" s="321"/>
    </row>
    <row r="9" spans="1:15" x14ac:dyDescent="0.35">
      <c r="A9" s="496" t="s">
        <v>38</v>
      </c>
      <c r="B9" s="280">
        <v>0.375</v>
      </c>
      <c r="C9" s="281" t="s">
        <v>142</v>
      </c>
      <c r="D9" s="282" t="s">
        <v>143</v>
      </c>
      <c r="E9" s="283">
        <v>229</v>
      </c>
      <c r="F9" s="391" t="s">
        <v>133</v>
      </c>
      <c r="G9" s="384" t="s">
        <v>441</v>
      </c>
      <c r="H9" s="372">
        <v>2</v>
      </c>
      <c r="I9" s="198" t="b">
        <f t="shared" si="0"/>
        <v>1</v>
      </c>
      <c r="J9" s="283"/>
      <c r="K9" s="283"/>
      <c r="L9" s="283"/>
      <c r="M9" s="283"/>
      <c r="N9" s="283">
        <v>1</v>
      </c>
      <c r="O9" s="322">
        <v>1</v>
      </c>
    </row>
    <row r="10" spans="1:15" x14ac:dyDescent="0.35">
      <c r="A10" s="496"/>
      <c r="B10" s="276">
        <v>0.45833333333333331</v>
      </c>
      <c r="C10" s="273" t="s">
        <v>242</v>
      </c>
      <c r="D10" s="273" t="s">
        <v>243</v>
      </c>
      <c r="E10" s="275">
        <v>20</v>
      </c>
      <c r="F10" s="332" t="s">
        <v>176</v>
      </c>
      <c r="G10" s="379" t="s">
        <v>419</v>
      </c>
      <c r="H10" s="368">
        <v>0</v>
      </c>
      <c r="I10" s="194" t="b">
        <f t="shared" si="0"/>
        <v>1</v>
      </c>
      <c r="J10" s="275"/>
      <c r="K10" s="275"/>
      <c r="L10" s="275"/>
      <c r="M10" s="275"/>
      <c r="N10" s="275"/>
      <c r="O10" s="320"/>
    </row>
    <row r="11" spans="1:15" x14ac:dyDescent="0.35">
      <c r="A11" s="496"/>
      <c r="B11" s="495">
        <v>0.54166666666666663</v>
      </c>
      <c r="C11" s="274" t="s">
        <v>182</v>
      </c>
      <c r="D11" s="273" t="s">
        <v>183</v>
      </c>
      <c r="E11" s="275">
        <v>162</v>
      </c>
      <c r="F11" s="336" t="s">
        <v>133</v>
      </c>
      <c r="G11" s="380" t="s">
        <v>442</v>
      </c>
      <c r="H11" s="368">
        <v>2</v>
      </c>
      <c r="I11" s="194" t="b">
        <f t="shared" si="0"/>
        <v>1</v>
      </c>
      <c r="J11" s="275">
        <v>1</v>
      </c>
      <c r="K11" s="275"/>
      <c r="L11" s="275">
        <v>1</v>
      </c>
      <c r="M11" s="275"/>
      <c r="N11" s="275"/>
      <c r="O11" s="320"/>
    </row>
    <row r="12" spans="1:15" x14ac:dyDescent="0.35">
      <c r="A12" s="496"/>
      <c r="B12" s="494"/>
      <c r="C12" s="273" t="s">
        <v>214</v>
      </c>
      <c r="D12" s="273" t="s">
        <v>215</v>
      </c>
      <c r="E12" s="275">
        <v>22</v>
      </c>
      <c r="F12" s="336" t="s">
        <v>212</v>
      </c>
      <c r="G12" s="380" t="s">
        <v>373</v>
      </c>
      <c r="H12" s="368">
        <v>1</v>
      </c>
      <c r="I12" s="194" t="b">
        <f t="shared" si="0"/>
        <v>1</v>
      </c>
      <c r="J12" s="275"/>
      <c r="K12" s="275"/>
      <c r="L12" s="275"/>
      <c r="M12" s="275">
        <v>1</v>
      </c>
      <c r="N12" s="275"/>
      <c r="O12" s="320"/>
    </row>
    <row r="13" spans="1:15" x14ac:dyDescent="0.35">
      <c r="A13" s="496"/>
      <c r="B13" s="487">
        <v>0.625</v>
      </c>
      <c r="C13" s="274" t="s">
        <v>232</v>
      </c>
      <c r="D13" s="273" t="s">
        <v>233</v>
      </c>
      <c r="E13" s="275">
        <v>192</v>
      </c>
      <c r="F13" s="336" t="s">
        <v>133</v>
      </c>
      <c r="G13" s="380" t="s">
        <v>428</v>
      </c>
      <c r="H13" s="368">
        <v>2</v>
      </c>
      <c r="I13" s="194" t="b">
        <f t="shared" si="0"/>
        <v>1</v>
      </c>
      <c r="J13" s="275"/>
      <c r="K13" s="275">
        <v>1</v>
      </c>
      <c r="L13" s="275"/>
      <c r="M13" s="275"/>
      <c r="N13" s="275"/>
      <c r="O13" s="320">
        <v>1</v>
      </c>
    </row>
    <row r="14" spans="1:15" x14ac:dyDescent="0.35">
      <c r="A14" s="496"/>
      <c r="B14" s="487"/>
      <c r="C14" s="274" t="s">
        <v>169</v>
      </c>
      <c r="D14" s="273" t="s">
        <v>170</v>
      </c>
      <c r="E14" s="275">
        <v>104</v>
      </c>
      <c r="F14" s="332" t="s">
        <v>160</v>
      </c>
      <c r="G14" s="380" t="s">
        <v>442</v>
      </c>
      <c r="H14" s="368">
        <v>2</v>
      </c>
      <c r="I14" s="194" t="b">
        <f t="shared" si="0"/>
        <v>1</v>
      </c>
      <c r="J14" s="275">
        <v>1</v>
      </c>
      <c r="K14" s="275"/>
      <c r="L14" s="275">
        <v>1</v>
      </c>
      <c r="M14" s="275"/>
      <c r="N14" s="275"/>
      <c r="O14" s="320"/>
    </row>
    <row r="15" spans="1:15" x14ac:dyDescent="0.35">
      <c r="A15" s="496"/>
      <c r="B15" s="488"/>
      <c r="C15" s="273" t="s">
        <v>230</v>
      </c>
      <c r="D15" s="273" t="s">
        <v>231</v>
      </c>
      <c r="E15" s="275">
        <v>19</v>
      </c>
      <c r="F15" s="332" t="s">
        <v>229</v>
      </c>
      <c r="G15" s="379" t="s">
        <v>417</v>
      </c>
      <c r="H15" s="368">
        <v>0</v>
      </c>
      <c r="I15" s="194" t="b">
        <f>IF(H15=SUM(J15:O15),TRUE,FALSE)</f>
        <v>1</v>
      </c>
      <c r="J15" s="275"/>
      <c r="K15" s="275"/>
      <c r="L15" s="275"/>
      <c r="M15" s="275"/>
      <c r="N15" s="275"/>
      <c r="O15" s="320"/>
    </row>
    <row r="16" spans="1:15" ht="15" thickBot="1" x14ac:dyDescent="0.4">
      <c r="A16" s="496"/>
      <c r="B16" s="284">
        <v>0.70833333333333337</v>
      </c>
      <c r="C16" s="287" t="s">
        <v>155</v>
      </c>
      <c r="D16" s="287" t="s">
        <v>156</v>
      </c>
      <c r="E16" s="286">
        <v>114</v>
      </c>
      <c r="F16" s="334" t="s">
        <v>133</v>
      </c>
      <c r="G16" s="381" t="s">
        <v>435</v>
      </c>
      <c r="H16" s="370">
        <v>2</v>
      </c>
      <c r="I16" s="197" t="b">
        <f t="shared" si="0"/>
        <v>1</v>
      </c>
      <c r="J16" s="286"/>
      <c r="K16" s="286">
        <v>1</v>
      </c>
      <c r="L16" s="286"/>
      <c r="M16" s="286">
        <v>1</v>
      </c>
      <c r="N16" s="286"/>
      <c r="O16" s="323"/>
    </row>
    <row r="17" spans="1:15" x14ac:dyDescent="0.35">
      <c r="A17" s="502" t="s">
        <v>39</v>
      </c>
      <c r="B17" s="483">
        <v>0.45833333333333331</v>
      </c>
      <c r="C17" s="270" t="s">
        <v>225</v>
      </c>
      <c r="D17" s="270" t="s">
        <v>226</v>
      </c>
      <c r="E17" s="272">
        <v>25</v>
      </c>
      <c r="F17" s="331" t="s">
        <v>118</v>
      </c>
      <c r="G17" s="385" t="s">
        <v>415</v>
      </c>
      <c r="H17" s="367">
        <v>0</v>
      </c>
      <c r="I17" s="199" t="b">
        <f t="shared" si="0"/>
        <v>1</v>
      </c>
      <c r="J17" s="272"/>
      <c r="K17" s="272"/>
      <c r="L17" s="272"/>
      <c r="M17" s="272"/>
      <c r="N17" s="272"/>
      <c r="O17" s="319"/>
    </row>
    <row r="18" spans="1:15" x14ac:dyDescent="0.35">
      <c r="A18" s="496"/>
      <c r="B18" s="482"/>
      <c r="C18" s="274" t="s">
        <v>227</v>
      </c>
      <c r="D18" s="273" t="s">
        <v>228</v>
      </c>
      <c r="E18" s="275">
        <v>32</v>
      </c>
      <c r="F18" s="332" t="s">
        <v>184</v>
      </c>
      <c r="G18" s="379" t="s">
        <v>416</v>
      </c>
      <c r="H18" s="368">
        <v>0</v>
      </c>
      <c r="I18" s="194" t="b">
        <f t="shared" si="0"/>
        <v>1</v>
      </c>
      <c r="J18" s="275"/>
      <c r="K18" s="275"/>
      <c r="L18" s="275"/>
      <c r="M18" s="275"/>
      <c r="N18" s="275"/>
      <c r="O18" s="320"/>
    </row>
    <row r="19" spans="1:15" x14ac:dyDescent="0.35">
      <c r="A19" s="496"/>
      <c r="B19" s="495">
        <v>0.54166666666666663</v>
      </c>
      <c r="C19" s="273" t="s">
        <v>236</v>
      </c>
      <c r="D19" s="273" t="s">
        <v>237</v>
      </c>
      <c r="E19" s="275">
        <v>125</v>
      </c>
      <c r="F19" s="390" t="s">
        <v>380</v>
      </c>
      <c r="G19" s="380" t="s">
        <v>407</v>
      </c>
      <c r="H19" s="368">
        <v>2</v>
      </c>
      <c r="I19" s="194" t="b">
        <f t="shared" si="0"/>
        <v>1</v>
      </c>
      <c r="J19" s="275">
        <v>1</v>
      </c>
      <c r="K19" s="275"/>
      <c r="L19" s="275"/>
      <c r="M19" s="275">
        <v>1</v>
      </c>
      <c r="N19" s="275"/>
      <c r="O19" s="320"/>
    </row>
    <row r="20" spans="1:15" x14ac:dyDescent="0.35">
      <c r="A20" s="496"/>
      <c r="B20" s="497"/>
      <c r="C20" s="274" t="s">
        <v>238</v>
      </c>
      <c r="D20" s="273" t="s">
        <v>239</v>
      </c>
      <c r="E20" s="275">
        <v>29</v>
      </c>
      <c r="F20" s="332" t="s">
        <v>235</v>
      </c>
      <c r="G20" s="380" t="s">
        <v>374</v>
      </c>
      <c r="H20" s="368">
        <v>1</v>
      </c>
      <c r="I20" s="194" t="b">
        <f t="shared" si="0"/>
        <v>1</v>
      </c>
      <c r="J20" s="275"/>
      <c r="K20" s="275"/>
      <c r="L20" s="275"/>
      <c r="M20" s="275"/>
      <c r="N20" s="275">
        <v>1</v>
      </c>
      <c r="O20" s="320"/>
    </row>
    <row r="21" spans="1:15" x14ac:dyDescent="0.35">
      <c r="A21" s="496"/>
      <c r="B21" s="497"/>
      <c r="C21" s="273" t="s">
        <v>185</v>
      </c>
      <c r="D21" s="273" t="s">
        <v>186</v>
      </c>
      <c r="E21" s="275">
        <v>31</v>
      </c>
      <c r="F21" s="332" t="s">
        <v>119</v>
      </c>
      <c r="G21" s="379" t="s">
        <v>398</v>
      </c>
      <c r="H21" s="368">
        <v>0</v>
      </c>
      <c r="I21" s="194" t="b">
        <f t="shared" si="0"/>
        <v>1</v>
      </c>
      <c r="J21" s="275"/>
      <c r="K21" s="275"/>
      <c r="L21" s="275"/>
      <c r="M21" s="275"/>
      <c r="N21" s="275"/>
      <c r="O21" s="320"/>
    </row>
    <row r="22" spans="1:15" x14ac:dyDescent="0.35">
      <c r="A22" s="496"/>
      <c r="B22" s="497"/>
      <c r="C22" s="274" t="s">
        <v>187</v>
      </c>
      <c r="D22" s="273" t="s">
        <v>188</v>
      </c>
      <c r="E22" s="275">
        <v>30</v>
      </c>
      <c r="F22" s="332" t="s">
        <v>184</v>
      </c>
      <c r="G22" s="379" t="s">
        <v>409</v>
      </c>
      <c r="H22" s="368">
        <v>0</v>
      </c>
      <c r="I22" s="194" t="b">
        <f t="shared" si="0"/>
        <v>1</v>
      </c>
      <c r="J22" s="275"/>
      <c r="K22" s="275"/>
      <c r="L22" s="275"/>
      <c r="M22" s="275"/>
      <c r="N22" s="275"/>
      <c r="O22" s="320"/>
    </row>
    <row r="23" spans="1:15" x14ac:dyDescent="0.35">
      <c r="A23" s="496"/>
      <c r="B23" s="494"/>
      <c r="C23" s="274" t="s">
        <v>189</v>
      </c>
      <c r="D23" s="273" t="s">
        <v>190</v>
      </c>
      <c r="E23" s="275">
        <v>24</v>
      </c>
      <c r="F23" s="332" t="s">
        <v>118</v>
      </c>
      <c r="G23" s="379" t="s">
        <v>410</v>
      </c>
      <c r="H23" s="368">
        <v>0</v>
      </c>
      <c r="I23" s="194" t="b">
        <f t="shared" si="0"/>
        <v>1</v>
      </c>
      <c r="J23" s="275"/>
      <c r="K23" s="275"/>
      <c r="L23" s="275"/>
      <c r="M23" s="275"/>
      <c r="N23" s="275"/>
      <c r="O23" s="320"/>
    </row>
    <row r="24" spans="1:15" x14ac:dyDescent="0.35">
      <c r="A24" s="496"/>
      <c r="B24" s="495">
        <v>0.625</v>
      </c>
      <c r="C24" s="274" t="s">
        <v>222</v>
      </c>
      <c r="D24" s="273" t="s">
        <v>223</v>
      </c>
      <c r="E24" s="275">
        <v>153</v>
      </c>
      <c r="F24" s="336" t="s">
        <v>160</v>
      </c>
      <c r="G24" s="380" t="s">
        <v>424</v>
      </c>
      <c r="H24" s="368">
        <v>2</v>
      </c>
      <c r="I24" s="194" t="b">
        <f t="shared" si="0"/>
        <v>1</v>
      </c>
      <c r="J24" s="275"/>
      <c r="K24" s="275"/>
      <c r="L24" s="275">
        <v>1</v>
      </c>
      <c r="M24" s="275"/>
      <c r="N24" s="275"/>
      <c r="O24" s="320">
        <v>1</v>
      </c>
    </row>
    <row r="25" spans="1:15" x14ac:dyDescent="0.35">
      <c r="A25" s="496"/>
      <c r="B25" s="494"/>
      <c r="C25" s="273" t="s">
        <v>163</v>
      </c>
      <c r="D25" s="273" t="s">
        <v>164</v>
      </c>
      <c r="E25" s="275">
        <v>230</v>
      </c>
      <c r="F25" s="336" t="s">
        <v>221</v>
      </c>
      <c r="G25" s="380" t="s">
        <v>443</v>
      </c>
      <c r="H25" s="368">
        <v>3</v>
      </c>
      <c r="I25" s="194" t="b">
        <f t="shared" si="0"/>
        <v>1</v>
      </c>
      <c r="J25" s="275"/>
      <c r="K25" s="275">
        <v>1</v>
      </c>
      <c r="L25" s="275"/>
      <c r="M25" s="275">
        <v>1</v>
      </c>
      <c r="N25" s="275">
        <v>1</v>
      </c>
      <c r="O25" s="320"/>
    </row>
    <row r="26" spans="1:15" ht="15" thickBot="1" x14ac:dyDescent="0.4">
      <c r="A26" s="501"/>
      <c r="B26" s="277">
        <v>0.70833333333333337</v>
      </c>
      <c r="C26" s="278" t="s">
        <v>165</v>
      </c>
      <c r="D26" s="278" t="s">
        <v>166</v>
      </c>
      <c r="E26" s="279">
        <v>130</v>
      </c>
      <c r="F26" s="337" t="s">
        <v>133</v>
      </c>
      <c r="G26" s="382" t="s">
        <v>424</v>
      </c>
      <c r="H26" s="371">
        <v>2</v>
      </c>
      <c r="I26" s="200" t="b">
        <f t="shared" si="0"/>
        <v>1</v>
      </c>
      <c r="J26" s="279"/>
      <c r="K26" s="279"/>
      <c r="L26" s="279">
        <v>1</v>
      </c>
      <c r="M26" s="279"/>
      <c r="N26" s="279"/>
      <c r="O26" s="321">
        <v>1</v>
      </c>
    </row>
    <row r="27" spans="1:15" x14ac:dyDescent="0.35">
      <c r="A27" s="496" t="s">
        <v>40</v>
      </c>
      <c r="B27" s="494">
        <v>0.375</v>
      </c>
      <c r="C27" s="282" t="s">
        <v>195</v>
      </c>
      <c r="D27" s="282" t="s">
        <v>196</v>
      </c>
      <c r="E27" s="283">
        <v>116</v>
      </c>
      <c r="F27" s="391" t="s">
        <v>133</v>
      </c>
      <c r="G27" s="384" t="s">
        <v>444</v>
      </c>
      <c r="H27" s="372">
        <v>2</v>
      </c>
      <c r="I27" s="198" t="b">
        <f t="shared" si="0"/>
        <v>1</v>
      </c>
      <c r="J27" s="283">
        <v>1</v>
      </c>
      <c r="K27" s="283"/>
      <c r="L27" s="283"/>
      <c r="M27" s="283"/>
      <c r="N27" s="283">
        <v>1</v>
      </c>
      <c r="O27" s="322"/>
    </row>
    <row r="28" spans="1:15" x14ac:dyDescent="0.35">
      <c r="A28" s="496"/>
      <c r="B28" s="482"/>
      <c r="C28" s="274" t="s">
        <v>197</v>
      </c>
      <c r="D28" s="273" t="s">
        <v>198</v>
      </c>
      <c r="E28" s="275">
        <v>26</v>
      </c>
      <c r="F28" s="332" t="s">
        <v>194</v>
      </c>
      <c r="G28" s="379" t="s">
        <v>408</v>
      </c>
      <c r="H28" s="368">
        <v>0</v>
      </c>
      <c r="I28" s="194" t="b">
        <f t="shared" si="0"/>
        <v>1</v>
      </c>
      <c r="J28" s="275"/>
      <c r="K28" s="275"/>
      <c r="L28" s="275"/>
      <c r="M28" s="275"/>
      <c r="N28" s="275"/>
      <c r="O28" s="320"/>
    </row>
    <row r="29" spans="1:15" x14ac:dyDescent="0.35">
      <c r="A29" s="496"/>
      <c r="B29" s="495">
        <v>0.45833333333333331</v>
      </c>
      <c r="C29" s="274" t="s">
        <v>245</v>
      </c>
      <c r="D29" s="273" t="s">
        <v>246</v>
      </c>
      <c r="E29" s="275">
        <v>27</v>
      </c>
      <c r="F29" s="332" t="s">
        <v>120</v>
      </c>
      <c r="G29" s="379" t="s">
        <v>420</v>
      </c>
      <c r="H29" s="368">
        <v>0</v>
      </c>
      <c r="I29" s="194" t="b">
        <f t="shared" si="0"/>
        <v>1</v>
      </c>
      <c r="J29" s="275"/>
      <c r="K29" s="275"/>
      <c r="L29" s="275"/>
      <c r="M29" s="275"/>
      <c r="N29" s="275"/>
      <c r="O29" s="320"/>
    </row>
    <row r="30" spans="1:15" x14ac:dyDescent="0.35">
      <c r="A30" s="496"/>
      <c r="B30" s="497"/>
      <c r="C30" s="274" t="s">
        <v>247</v>
      </c>
      <c r="D30" s="273" t="s">
        <v>248</v>
      </c>
      <c r="E30" s="275">
        <v>30</v>
      </c>
      <c r="F30" s="332" t="s">
        <v>240</v>
      </c>
      <c r="G30" s="379" t="s">
        <v>397</v>
      </c>
      <c r="H30" s="368">
        <v>0</v>
      </c>
      <c r="I30" s="194" t="b">
        <f t="shared" si="0"/>
        <v>1</v>
      </c>
      <c r="J30" s="275"/>
      <c r="K30" s="275"/>
      <c r="L30" s="275"/>
      <c r="M30" s="275"/>
      <c r="N30" s="275"/>
      <c r="O30" s="320"/>
    </row>
    <row r="31" spans="1:15" x14ac:dyDescent="0.35">
      <c r="A31" s="496"/>
      <c r="B31" s="497"/>
      <c r="C31" s="273" t="s">
        <v>249</v>
      </c>
      <c r="D31" s="273" t="s">
        <v>250</v>
      </c>
      <c r="E31" s="275">
        <v>30</v>
      </c>
      <c r="F31" s="332" t="s">
        <v>172</v>
      </c>
      <c r="G31" s="379" t="s">
        <v>421</v>
      </c>
      <c r="H31" s="368">
        <v>0</v>
      </c>
      <c r="I31" s="194" t="b">
        <f t="shared" si="0"/>
        <v>1</v>
      </c>
      <c r="J31" s="275"/>
      <c r="K31" s="275"/>
      <c r="L31" s="275"/>
      <c r="M31" s="275"/>
      <c r="N31" s="275"/>
      <c r="O31" s="320"/>
    </row>
    <row r="32" spans="1:15" x14ac:dyDescent="0.35">
      <c r="A32" s="496"/>
      <c r="B32" s="494"/>
      <c r="C32" s="274" t="s">
        <v>251</v>
      </c>
      <c r="D32" s="274" t="s">
        <v>252</v>
      </c>
      <c r="E32" s="275">
        <v>18</v>
      </c>
      <c r="F32" s="332" t="s">
        <v>176</v>
      </c>
      <c r="G32" s="379" t="s">
        <v>422</v>
      </c>
      <c r="H32" s="368">
        <v>0</v>
      </c>
      <c r="I32" s="194" t="b">
        <f t="shared" si="0"/>
        <v>1</v>
      </c>
      <c r="J32" s="275"/>
      <c r="K32" s="275"/>
      <c r="L32" s="275"/>
      <c r="M32" s="275"/>
      <c r="N32" s="275"/>
      <c r="O32" s="320"/>
    </row>
    <row r="33" spans="1:15" x14ac:dyDescent="0.35">
      <c r="A33" s="496"/>
      <c r="B33" s="495">
        <v>0.54166666666666663</v>
      </c>
      <c r="C33" s="274" t="s">
        <v>150</v>
      </c>
      <c r="D33" s="273" t="s">
        <v>151</v>
      </c>
      <c r="E33" s="275">
        <v>44</v>
      </c>
      <c r="F33" s="336" t="s">
        <v>149</v>
      </c>
      <c r="G33" s="380" t="s">
        <v>370</v>
      </c>
      <c r="H33" s="368">
        <v>1</v>
      </c>
      <c r="I33" s="194" t="b">
        <f>IF(H33=SUM(J33:O33),TRUE,FALSE)</f>
        <v>1</v>
      </c>
      <c r="J33" s="275">
        <v>1</v>
      </c>
      <c r="K33" s="275"/>
      <c r="L33" s="275"/>
      <c r="M33" s="275"/>
      <c r="N33" s="275"/>
      <c r="O33" s="320"/>
    </row>
    <row r="34" spans="1:15" x14ac:dyDescent="0.35">
      <c r="A34" s="496"/>
      <c r="B34" s="497"/>
      <c r="C34" s="274" t="s">
        <v>167</v>
      </c>
      <c r="D34" s="273" t="s">
        <v>168</v>
      </c>
      <c r="E34" s="275">
        <v>91</v>
      </c>
      <c r="F34" s="336" t="s">
        <v>240</v>
      </c>
      <c r="G34" s="380" t="s">
        <v>375</v>
      </c>
      <c r="H34" s="368">
        <v>1</v>
      </c>
      <c r="I34" s="194" t="b">
        <f t="shared" si="0"/>
        <v>1</v>
      </c>
      <c r="J34" s="275"/>
      <c r="K34" s="275"/>
      <c r="L34" s="275"/>
      <c r="M34" s="275"/>
      <c r="N34" s="275"/>
      <c r="O34" s="320">
        <v>1</v>
      </c>
    </row>
    <row r="35" spans="1:15" x14ac:dyDescent="0.35">
      <c r="A35" s="496"/>
      <c r="B35" s="494"/>
      <c r="C35" s="273" t="s">
        <v>144</v>
      </c>
      <c r="D35" s="273" t="s">
        <v>145</v>
      </c>
      <c r="E35" s="275">
        <v>178</v>
      </c>
      <c r="F35" s="336" t="s">
        <v>267</v>
      </c>
      <c r="G35" s="380" t="s">
        <v>431</v>
      </c>
      <c r="H35" s="368">
        <v>2</v>
      </c>
      <c r="I35" s="194" t="b">
        <f t="shared" si="0"/>
        <v>1</v>
      </c>
      <c r="J35" s="275"/>
      <c r="K35" s="275">
        <v>1</v>
      </c>
      <c r="L35" s="275">
        <v>1</v>
      </c>
      <c r="M35" s="275"/>
      <c r="N35" s="275"/>
      <c r="O35" s="320"/>
    </row>
    <row r="36" spans="1:15" x14ac:dyDescent="0.35">
      <c r="A36" s="496"/>
      <c r="B36" s="495">
        <v>0.625</v>
      </c>
      <c r="C36" s="274" t="s">
        <v>173</v>
      </c>
      <c r="D36" s="273" t="s">
        <v>174</v>
      </c>
      <c r="E36" s="275">
        <v>29</v>
      </c>
      <c r="F36" s="336" t="s">
        <v>118</v>
      </c>
      <c r="G36" s="380" t="s">
        <v>375</v>
      </c>
      <c r="H36" s="368">
        <v>1</v>
      </c>
      <c r="I36" s="194" t="b">
        <f t="shared" si="0"/>
        <v>1</v>
      </c>
      <c r="J36" s="275"/>
      <c r="K36" s="275"/>
      <c r="L36" s="275"/>
      <c r="M36" s="275"/>
      <c r="N36" s="275"/>
      <c r="O36" s="320">
        <v>1</v>
      </c>
    </row>
    <row r="37" spans="1:15" x14ac:dyDescent="0.35">
      <c r="A37" s="496"/>
      <c r="B37" s="497"/>
      <c r="C37" s="273" t="s">
        <v>219</v>
      </c>
      <c r="D37" s="273" t="s">
        <v>220</v>
      </c>
      <c r="E37" s="275">
        <v>207</v>
      </c>
      <c r="F37" s="336" t="s">
        <v>221</v>
      </c>
      <c r="G37" s="380" t="s">
        <v>445</v>
      </c>
      <c r="H37" s="368">
        <v>3</v>
      </c>
      <c r="I37" s="194" t="b">
        <f t="shared" si="0"/>
        <v>1</v>
      </c>
      <c r="J37" s="275">
        <v>1</v>
      </c>
      <c r="K37" s="275"/>
      <c r="L37" s="275"/>
      <c r="M37" s="275">
        <v>1</v>
      </c>
      <c r="N37" s="275">
        <v>1</v>
      </c>
      <c r="O37" s="320"/>
    </row>
    <row r="38" spans="1:15" x14ac:dyDescent="0.35">
      <c r="A38" s="496"/>
      <c r="B38" s="494"/>
      <c r="C38" s="274" t="s">
        <v>147</v>
      </c>
      <c r="D38" s="274" t="s">
        <v>148</v>
      </c>
      <c r="E38" s="275">
        <v>175</v>
      </c>
      <c r="F38" s="336" t="s">
        <v>160</v>
      </c>
      <c r="G38" s="380" t="s">
        <v>431</v>
      </c>
      <c r="H38" s="368">
        <v>2</v>
      </c>
      <c r="I38" s="194" t="b">
        <f t="shared" si="0"/>
        <v>1</v>
      </c>
      <c r="J38" s="275"/>
      <c r="K38" s="275">
        <v>1</v>
      </c>
      <c r="L38" s="275">
        <v>1</v>
      </c>
      <c r="M38" s="275"/>
      <c r="N38" s="275"/>
      <c r="O38" s="320"/>
    </row>
    <row r="39" spans="1:15" x14ac:dyDescent="0.35">
      <c r="A39" s="496"/>
      <c r="B39" s="495">
        <v>0.70833333333333337</v>
      </c>
      <c r="C39" s="273" t="s">
        <v>158</v>
      </c>
      <c r="D39" s="273" t="s">
        <v>159</v>
      </c>
      <c r="E39" s="275">
        <v>246</v>
      </c>
      <c r="F39" s="336" t="s">
        <v>160</v>
      </c>
      <c r="G39" s="380" t="s">
        <v>441</v>
      </c>
      <c r="H39" s="368">
        <v>2</v>
      </c>
      <c r="I39" s="194" t="b">
        <f t="shared" si="0"/>
        <v>1</v>
      </c>
      <c r="J39" s="275"/>
      <c r="K39" s="275"/>
      <c r="L39" s="275"/>
      <c r="M39" s="275"/>
      <c r="N39" s="275">
        <v>1</v>
      </c>
      <c r="O39" s="320">
        <v>1</v>
      </c>
    </row>
    <row r="40" spans="1:15" ht="15" thickBot="1" x14ac:dyDescent="0.4">
      <c r="A40" s="496"/>
      <c r="B40" s="497"/>
      <c r="C40" s="273" t="s">
        <v>136</v>
      </c>
      <c r="D40" s="273" t="s">
        <v>137</v>
      </c>
      <c r="E40" s="275">
        <v>125</v>
      </c>
      <c r="F40" s="332" t="s">
        <v>133</v>
      </c>
      <c r="G40" s="381" t="s">
        <v>403</v>
      </c>
      <c r="H40" s="368">
        <v>2</v>
      </c>
      <c r="I40" s="194" t="b">
        <f>IF(H40=SUM(J40:O40),TRUE,FALSE)</f>
        <v>1</v>
      </c>
      <c r="J40" s="275"/>
      <c r="K40" s="275"/>
      <c r="L40" s="275">
        <v>1</v>
      </c>
      <c r="M40" s="275">
        <v>1</v>
      </c>
      <c r="N40" s="275"/>
      <c r="O40" s="320"/>
    </row>
    <row r="41" spans="1:15" x14ac:dyDescent="0.35">
      <c r="A41" s="477" t="s">
        <v>41</v>
      </c>
      <c r="B41" s="289">
        <v>0.375</v>
      </c>
      <c r="C41" s="270" t="s">
        <v>153</v>
      </c>
      <c r="D41" s="270" t="s">
        <v>154</v>
      </c>
      <c r="E41" s="272">
        <v>153</v>
      </c>
      <c r="F41" s="343" t="s">
        <v>133</v>
      </c>
      <c r="G41" s="383" t="s">
        <v>441</v>
      </c>
      <c r="H41" s="367">
        <v>2</v>
      </c>
      <c r="I41" s="199" t="b">
        <f t="shared" si="0"/>
        <v>1</v>
      </c>
      <c r="J41" s="272"/>
      <c r="K41" s="272"/>
      <c r="L41" s="272"/>
      <c r="M41" s="272"/>
      <c r="N41" s="272">
        <v>1</v>
      </c>
      <c r="O41" s="319">
        <v>1</v>
      </c>
    </row>
    <row r="42" spans="1:15" x14ac:dyDescent="0.35">
      <c r="A42" s="478"/>
      <c r="B42" s="482">
        <v>0.45833333333333331</v>
      </c>
      <c r="C42" s="273" t="s">
        <v>126</v>
      </c>
      <c r="D42" s="274" t="s">
        <v>125</v>
      </c>
      <c r="E42" s="275">
        <v>25</v>
      </c>
      <c r="F42" s="332" t="s">
        <v>118</v>
      </c>
      <c r="G42" s="379" t="s">
        <v>396</v>
      </c>
      <c r="H42" s="368">
        <v>0</v>
      </c>
      <c r="I42" s="194" t="b">
        <f t="shared" si="0"/>
        <v>1</v>
      </c>
      <c r="J42" s="275"/>
      <c r="K42" s="275"/>
      <c r="L42" s="275"/>
      <c r="M42" s="275"/>
      <c r="N42" s="275"/>
      <c r="O42" s="320"/>
    </row>
    <row r="43" spans="1:15" x14ac:dyDescent="0.35">
      <c r="A43" s="478"/>
      <c r="B43" s="482"/>
      <c r="C43" s="273" t="s">
        <v>129</v>
      </c>
      <c r="D43" s="274" t="s">
        <v>132</v>
      </c>
      <c r="E43" s="275">
        <v>32</v>
      </c>
      <c r="F43" s="332" t="s">
        <v>119</v>
      </c>
      <c r="G43" s="379" t="s">
        <v>397</v>
      </c>
      <c r="H43" s="368">
        <v>0</v>
      </c>
      <c r="I43" s="194" t="b">
        <f t="shared" si="0"/>
        <v>1</v>
      </c>
      <c r="J43" s="275"/>
      <c r="K43" s="275"/>
      <c r="L43" s="275"/>
      <c r="M43" s="275"/>
      <c r="N43" s="275"/>
      <c r="O43" s="320"/>
    </row>
    <row r="44" spans="1:15" x14ac:dyDescent="0.35">
      <c r="A44" s="478"/>
      <c r="B44" s="482"/>
      <c r="C44" s="273" t="s">
        <v>131</v>
      </c>
      <c r="D44" s="274" t="s">
        <v>130</v>
      </c>
      <c r="E44" s="275">
        <v>29</v>
      </c>
      <c r="F44" s="332" t="s">
        <v>120</v>
      </c>
      <c r="G44" s="379" t="s">
        <v>398</v>
      </c>
      <c r="H44" s="368">
        <v>0</v>
      </c>
      <c r="I44" s="194" t="b">
        <f t="shared" si="0"/>
        <v>1</v>
      </c>
      <c r="J44" s="275"/>
      <c r="K44" s="275"/>
      <c r="L44" s="275"/>
      <c r="M44" s="275"/>
      <c r="N44" s="275"/>
      <c r="O44" s="320"/>
    </row>
    <row r="45" spans="1:15" x14ac:dyDescent="0.35">
      <c r="A45" s="478"/>
      <c r="B45" s="276">
        <v>0.58333333333333337</v>
      </c>
      <c r="C45" s="273" t="s">
        <v>192</v>
      </c>
      <c r="D45" s="273" t="s">
        <v>193</v>
      </c>
      <c r="E45" s="275">
        <v>151</v>
      </c>
      <c r="F45" s="336" t="s">
        <v>133</v>
      </c>
      <c r="G45" s="380" t="s">
        <v>403</v>
      </c>
      <c r="H45" s="368">
        <v>2</v>
      </c>
      <c r="I45" s="194" t="b">
        <f t="shared" si="0"/>
        <v>1</v>
      </c>
      <c r="J45" s="275"/>
      <c r="K45" s="275"/>
      <c r="L45" s="275">
        <v>1</v>
      </c>
      <c r="M45" s="275">
        <v>1</v>
      </c>
      <c r="N45" s="275"/>
      <c r="O45" s="320"/>
    </row>
    <row r="46" spans="1:15" x14ac:dyDescent="0.35">
      <c r="A46" s="478"/>
      <c r="B46" s="495">
        <v>0.625</v>
      </c>
      <c r="C46" s="274" t="s">
        <v>161</v>
      </c>
      <c r="D46" s="273" t="s">
        <v>162</v>
      </c>
      <c r="E46" s="275">
        <v>83</v>
      </c>
      <c r="F46" s="336" t="s">
        <v>240</v>
      </c>
      <c r="G46" s="380" t="s">
        <v>375</v>
      </c>
      <c r="H46" s="368">
        <v>1</v>
      </c>
      <c r="I46" s="194" t="b">
        <f t="shared" si="0"/>
        <v>1</v>
      </c>
      <c r="J46" s="275"/>
      <c r="K46" s="275"/>
      <c r="L46" s="275"/>
      <c r="M46" s="275"/>
      <c r="N46" s="275"/>
      <c r="O46" s="320">
        <v>1</v>
      </c>
    </row>
    <row r="47" spans="1:15" x14ac:dyDescent="0.35">
      <c r="A47" s="478"/>
      <c r="B47" s="494"/>
      <c r="C47" s="274" t="s">
        <v>216</v>
      </c>
      <c r="D47" s="273" t="s">
        <v>217</v>
      </c>
      <c r="E47" s="275">
        <v>20</v>
      </c>
      <c r="F47" s="336" t="s">
        <v>194</v>
      </c>
      <c r="G47" s="380" t="s">
        <v>374</v>
      </c>
      <c r="H47" s="368">
        <v>1</v>
      </c>
      <c r="I47" s="194" t="b">
        <f>IF(H47=SUM(J47:O47),TRUE,FALSE)</f>
        <v>1</v>
      </c>
      <c r="J47" s="275"/>
      <c r="K47" s="275"/>
      <c r="L47" s="275"/>
      <c r="M47" s="275"/>
      <c r="N47" s="275">
        <v>1</v>
      </c>
      <c r="O47" s="320"/>
    </row>
    <row r="48" spans="1:15" x14ac:dyDescent="0.35">
      <c r="A48" s="478"/>
      <c r="B48" s="482">
        <v>0.70833333333333337</v>
      </c>
      <c r="C48" s="273" t="s">
        <v>206</v>
      </c>
      <c r="D48" s="273" t="s">
        <v>207</v>
      </c>
      <c r="E48" s="275">
        <v>176</v>
      </c>
      <c r="F48" s="336" t="s">
        <v>133</v>
      </c>
      <c r="G48" s="380" t="s">
        <v>428</v>
      </c>
      <c r="H48" s="368">
        <v>2</v>
      </c>
      <c r="I48" s="194" t="b">
        <f t="shared" si="0"/>
        <v>1</v>
      </c>
      <c r="J48" s="275"/>
      <c r="K48" s="275">
        <v>1</v>
      </c>
      <c r="L48" s="275"/>
      <c r="M48" s="275"/>
      <c r="N48" s="275"/>
      <c r="O48" s="320">
        <v>1</v>
      </c>
    </row>
    <row r="49" spans="1:15" ht="15" thickBot="1" x14ac:dyDescent="0.4">
      <c r="A49" s="479"/>
      <c r="B49" s="484"/>
      <c r="C49" s="290" t="s">
        <v>208</v>
      </c>
      <c r="D49" s="278" t="s">
        <v>209</v>
      </c>
      <c r="E49" s="279">
        <v>16</v>
      </c>
      <c r="F49" s="337" t="s">
        <v>194</v>
      </c>
      <c r="G49" s="389" t="s">
        <v>408</v>
      </c>
      <c r="H49" s="371">
        <v>0</v>
      </c>
      <c r="I49" s="200" t="b">
        <f t="shared" si="0"/>
        <v>1</v>
      </c>
      <c r="J49" s="286"/>
      <c r="K49" s="286"/>
      <c r="L49" s="286"/>
      <c r="M49" s="286"/>
      <c r="N49" s="286"/>
      <c r="O49" s="323"/>
    </row>
    <row r="50" spans="1:15" ht="15" thickBot="1" x14ac:dyDescent="0.4">
      <c r="J50" s="242">
        <f>SUM(J2:J49)</f>
        <v>7</v>
      </c>
      <c r="K50" s="232">
        <f t="shared" ref="K50:O50" si="1">SUM(K2:K49)</f>
        <v>7</v>
      </c>
      <c r="L50" s="232">
        <f t="shared" si="1"/>
        <v>8</v>
      </c>
      <c r="M50" s="232">
        <f t="shared" si="1"/>
        <v>9</v>
      </c>
      <c r="N50" s="232">
        <f t="shared" si="1"/>
        <v>10</v>
      </c>
      <c r="O50" s="243">
        <f t="shared" si="1"/>
        <v>11</v>
      </c>
    </row>
  </sheetData>
  <mergeCells count="20">
    <mergeCell ref="B48:B49"/>
    <mergeCell ref="B42:B44"/>
    <mergeCell ref="B19:B23"/>
    <mergeCell ref="B24:B25"/>
    <mergeCell ref="A17:A26"/>
    <mergeCell ref="B27:B28"/>
    <mergeCell ref="B17:B18"/>
    <mergeCell ref="A27:A40"/>
    <mergeCell ref="B36:B38"/>
    <mergeCell ref="B29:B32"/>
    <mergeCell ref="B39:B40"/>
    <mergeCell ref="A41:A49"/>
    <mergeCell ref="B46:B47"/>
    <mergeCell ref="B33:B35"/>
    <mergeCell ref="B2:B3"/>
    <mergeCell ref="A2:A8"/>
    <mergeCell ref="B11:B12"/>
    <mergeCell ref="A9:A16"/>
    <mergeCell ref="B4:B5"/>
    <mergeCell ref="B13:B15"/>
  </mergeCells>
  <conditionalFormatting sqref="I2:I49">
    <cfRule type="cellIs" dxfId="1" priority="1" operator="equal">
      <formula>FALSE</formula>
    </cfRule>
    <cfRule type="cellIs" dxfId="0" priority="2" operator="equal">
      <formula>TRUE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C2E16-3962-4398-ADCC-663A7C68E027}">
  <dimension ref="A1:F93"/>
  <sheetViews>
    <sheetView topLeftCell="A49" workbookViewId="0">
      <selection activeCell="I63" sqref="I63:I65"/>
    </sheetView>
  </sheetViews>
  <sheetFormatPr defaultRowHeight="14.5" x14ac:dyDescent="0.35"/>
  <cols>
    <col min="1" max="1" width="10" bestFit="1" customWidth="1"/>
    <col min="2" max="2" width="40" bestFit="1" customWidth="1"/>
    <col min="3" max="3" width="6.7265625" style="196" bestFit="1" customWidth="1"/>
    <col min="4" max="4" width="9.1796875" style="196"/>
    <col min="5" max="5" width="13.1796875" style="196" bestFit="1" customWidth="1"/>
    <col min="6" max="6" width="9.1796875" style="196"/>
  </cols>
  <sheetData>
    <row r="1" spans="1:6" ht="15" thickBot="1" x14ac:dyDescent="0.4">
      <c r="A1" s="207" t="s">
        <v>123</v>
      </c>
      <c r="B1" s="208" t="s">
        <v>124</v>
      </c>
      <c r="C1" s="215" t="s">
        <v>367</v>
      </c>
      <c r="D1" s="216" t="s">
        <v>365</v>
      </c>
      <c r="E1" s="217" t="s">
        <v>366</v>
      </c>
      <c r="F1" s="218" t="s">
        <v>369</v>
      </c>
    </row>
    <row r="2" spans="1:6" x14ac:dyDescent="0.35">
      <c r="A2" s="509" t="s">
        <v>278</v>
      </c>
      <c r="B2" s="511" t="s">
        <v>327</v>
      </c>
      <c r="C2" s="219" t="s">
        <v>364</v>
      </c>
      <c r="D2" s="220" t="s">
        <v>268</v>
      </c>
      <c r="E2" s="220">
        <v>52</v>
      </c>
      <c r="F2" s="519">
        <f>SUM(E2:E4)</f>
        <v>175</v>
      </c>
    </row>
    <row r="3" spans="1:6" x14ac:dyDescent="0.35">
      <c r="A3" s="507"/>
      <c r="B3" s="512"/>
      <c r="C3" s="221" t="s">
        <v>364</v>
      </c>
      <c r="D3" s="222" t="s">
        <v>269</v>
      </c>
      <c r="E3" s="222">
        <v>46</v>
      </c>
      <c r="F3" s="520"/>
    </row>
    <row r="4" spans="1:6" ht="15" thickBot="1" x14ac:dyDescent="0.4">
      <c r="A4" s="510"/>
      <c r="B4" s="513"/>
      <c r="C4" s="223" t="s">
        <v>363</v>
      </c>
      <c r="D4" s="224" t="s">
        <v>268</v>
      </c>
      <c r="E4" s="224">
        <v>77</v>
      </c>
      <c r="F4" s="521"/>
    </row>
    <row r="5" spans="1:6" x14ac:dyDescent="0.35">
      <c r="A5" s="506" t="s">
        <v>282</v>
      </c>
      <c r="B5" s="514" t="s">
        <v>331</v>
      </c>
      <c r="C5" s="225" t="s">
        <v>364</v>
      </c>
      <c r="D5" s="226" t="s">
        <v>268</v>
      </c>
      <c r="E5" s="226">
        <v>66</v>
      </c>
      <c r="F5" s="522">
        <f>SUM(E5:E7)</f>
        <v>153</v>
      </c>
    </row>
    <row r="6" spans="1:6" x14ac:dyDescent="0.35">
      <c r="A6" s="507"/>
      <c r="B6" s="512"/>
      <c r="C6" s="221" t="s">
        <v>364</v>
      </c>
      <c r="D6" s="222" t="s">
        <v>269</v>
      </c>
      <c r="E6" s="222">
        <v>63</v>
      </c>
      <c r="F6" s="520"/>
    </row>
    <row r="7" spans="1:6" ht="15" thickBot="1" x14ac:dyDescent="0.4">
      <c r="A7" s="508"/>
      <c r="B7" s="515"/>
      <c r="C7" s="227" t="s">
        <v>363</v>
      </c>
      <c r="D7" s="228" t="s">
        <v>268</v>
      </c>
      <c r="E7" s="228">
        <v>24</v>
      </c>
      <c r="F7" s="523"/>
    </row>
    <row r="8" spans="1:6" x14ac:dyDescent="0.35">
      <c r="A8" s="509" t="s">
        <v>281</v>
      </c>
      <c r="B8" s="511" t="s">
        <v>330</v>
      </c>
      <c r="C8" s="219" t="s">
        <v>364</v>
      </c>
      <c r="D8" s="220" t="s">
        <v>268</v>
      </c>
      <c r="E8" s="220">
        <v>63</v>
      </c>
      <c r="F8" s="519">
        <f>SUM(E8:E10)</f>
        <v>230</v>
      </c>
    </row>
    <row r="9" spans="1:6" x14ac:dyDescent="0.35">
      <c r="A9" s="507"/>
      <c r="B9" s="512"/>
      <c r="C9" s="221" t="s">
        <v>364</v>
      </c>
      <c r="D9" s="222" t="s">
        <v>269</v>
      </c>
      <c r="E9" s="222">
        <v>74</v>
      </c>
      <c r="F9" s="520"/>
    </row>
    <row r="10" spans="1:6" ht="15" thickBot="1" x14ac:dyDescent="0.4">
      <c r="A10" s="510"/>
      <c r="B10" s="513"/>
      <c r="C10" s="223" t="s">
        <v>363</v>
      </c>
      <c r="D10" s="224" t="s">
        <v>268</v>
      </c>
      <c r="E10" s="224">
        <v>93</v>
      </c>
      <c r="F10" s="521"/>
    </row>
    <row r="11" spans="1:6" ht="15" thickBot="1" x14ac:dyDescent="0.4">
      <c r="A11" s="209" t="s">
        <v>288</v>
      </c>
      <c r="B11" s="201" t="s">
        <v>170</v>
      </c>
      <c r="C11" s="229" t="s">
        <v>364</v>
      </c>
      <c r="D11" s="230" t="s">
        <v>268</v>
      </c>
      <c r="E11" s="230">
        <v>104</v>
      </c>
      <c r="F11" s="210">
        <f>E11</f>
        <v>104</v>
      </c>
    </row>
    <row r="12" spans="1:6" ht="15" thickBot="1" x14ac:dyDescent="0.4">
      <c r="A12" s="202" t="s">
        <v>289</v>
      </c>
      <c r="B12" s="203" t="s">
        <v>168</v>
      </c>
      <c r="C12" s="231" t="s">
        <v>364</v>
      </c>
      <c r="D12" s="232" t="s">
        <v>268</v>
      </c>
      <c r="E12" s="232">
        <v>91</v>
      </c>
      <c r="F12" s="204">
        <f>E12</f>
        <v>91</v>
      </c>
    </row>
    <row r="13" spans="1:6" x14ac:dyDescent="0.35">
      <c r="A13" s="506" t="s">
        <v>279</v>
      </c>
      <c r="B13" s="514" t="s">
        <v>328</v>
      </c>
      <c r="C13" s="225" t="s">
        <v>364</v>
      </c>
      <c r="D13" s="226" t="s">
        <v>268</v>
      </c>
      <c r="E13" s="226">
        <v>42</v>
      </c>
      <c r="F13" s="522">
        <f>SUM(E13:E18)</f>
        <v>246</v>
      </c>
    </row>
    <row r="14" spans="1:6" x14ac:dyDescent="0.35">
      <c r="A14" s="507"/>
      <c r="B14" s="512"/>
      <c r="C14" s="221" t="s">
        <v>364</v>
      </c>
      <c r="D14" s="222" t="s">
        <v>269</v>
      </c>
      <c r="E14" s="222">
        <v>41</v>
      </c>
      <c r="F14" s="520"/>
    </row>
    <row r="15" spans="1:6" x14ac:dyDescent="0.35">
      <c r="A15" s="507"/>
      <c r="B15" s="512"/>
      <c r="C15" s="221" t="s">
        <v>364</v>
      </c>
      <c r="D15" s="221" t="s">
        <v>270</v>
      </c>
      <c r="E15" s="222">
        <v>41</v>
      </c>
      <c r="F15" s="520"/>
    </row>
    <row r="16" spans="1:6" x14ac:dyDescent="0.35">
      <c r="A16" s="507"/>
      <c r="B16" s="512"/>
      <c r="C16" s="221" t="s">
        <v>364</v>
      </c>
      <c r="D16" s="221" t="s">
        <v>271</v>
      </c>
      <c r="E16" s="222">
        <v>40</v>
      </c>
      <c r="F16" s="520"/>
    </row>
    <row r="17" spans="1:6" x14ac:dyDescent="0.35">
      <c r="A17" s="507"/>
      <c r="B17" s="512"/>
      <c r="C17" s="221" t="s">
        <v>363</v>
      </c>
      <c r="D17" s="222" t="s">
        <v>268</v>
      </c>
      <c r="E17" s="222">
        <v>41</v>
      </c>
      <c r="F17" s="520"/>
    </row>
    <row r="18" spans="1:6" ht="15" thickBot="1" x14ac:dyDescent="0.4">
      <c r="A18" s="508"/>
      <c r="B18" s="515"/>
      <c r="C18" s="227" t="s">
        <v>363</v>
      </c>
      <c r="D18" s="228" t="s">
        <v>269</v>
      </c>
      <c r="E18" s="228">
        <v>41</v>
      </c>
      <c r="F18" s="523"/>
    </row>
    <row r="19" spans="1:6" x14ac:dyDescent="0.35">
      <c r="A19" s="509" t="s">
        <v>280</v>
      </c>
      <c r="B19" s="511" t="s">
        <v>329</v>
      </c>
      <c r="C19" s="219" t="s">
        <v>364</v>
      </c>
      <c r="D19" s="220" t="s">
        <v>268</v>
      </c>
      <c r="E19" s="220">
        <v>76</v>
      </c>
      <c r="F19" s="519">
        <f>SUM(E19:E21)</f>
        <v>233</v>
      </c>
    </row>
    <row r="20" spans="1:6" x14ac:dyDescent="0.35">
      <c r="A20" s="507"/>
      <c r="B20" s="512"/>
      <c r="C20" s="221" t="s">
        <v>364</v>
      </c>
      <c r="D20" s="222" t="s">
        <v>269</v>
      </c>
      <c r="E20" s="222">
        <v>82</v>
      </c>
      <c r="F20" s="520"/>
    </row>
    <row r="21" spans="1:6" ht="15" thickBot="1" x14ac:dyDescent="0.4">
      <c r="A21" s="510"/>
      <c r="B21" s="513"/>
      <c r="C21" s="223" t="s">
        <v>363</v>
      </c>
      <c r="D21" s="224" t="s">
        <v>268</v>
      </c>
      <c r="E21" s="224">
        <v>75</v>
      </c>
      <c r="F21" s="521"/>
    </row>
    <row r="22" spans="1:6" x14ac:dyDescent="0.35">
      <c r="A22" s="506" t="s">
        <v>287</v>
      </c>
      <c r="B22" s="514" t="s">
        <v>362</v>
      </c>
      <c r="C22" s="225" t="s">
        <v>364</v>
      </c>
      <c r="D22" s="226" t="s">
        <v>268</v>
      </c>
      <c r="E22" s="226">
        <v>31</v>
      </c>
      <c r="F22" s="522">
        <f>SUM(E22:E23)</f>
        <v>44</v>
      </c>
    </row>
    <row r="23" spans="1:6" ht="15" thickBot="1" x14ac:dyDescent="0.4">
      <c r="A23" s="508"/>
      <c r="B23" s="515"/>
      <c r="C23" s="227" t="s">
        <v>363</v>
      </c>
      <c r="D23" s="228" t="s">
        <v>268</v>
      </c>
      <c r="E23" s="228">
        <v>13</v>
      </c>
      <c r="F23" s="523"/>
    </row>
    <row r="24" spans="1:6" x14ac:dyDescent="0.35">
      <c r="A24" s="509" t="s">
        <v>283</v>
      </c>
      <c r="B24" s="511" t="s">
        <v>274</v>
      </c>
      <c r="C24" s="219" t="s">
        <v>364</v>
      </c>
      <c r="D24" s="220" t="s">
        <v>268</v>
      </c>
      <c r="E24" s="220">
        <v>85</v>
      </c>
      <c r="F24" s="519">
        <f>SUM(E24:E26)</f>
        <v>229</v>
      </c>
    </row>
    <row r="25" spans="1:6" x14ac:dyDescent="0.35">
      <c r="A25" s="507"/>
      <c r="B25" s="512"/>
      <c r="C25" s="221" t="s">
        <v>364</v>
      </c>
      <c r="D25" s="222" t="s">
        <v>269</v>
      </c>
      <c r="E25" s="222">
        <v>68</v>
      </c>
      <c r="F25" s="520"/>
    </row>
    <row r="26" spans="1:6" ht="15" thickBot="1" x14ac:dyDescent="0.4">
      <c r="A26" s="508"/>
      <c r="B26" s="515"/>
      <c r="C26" s="227" t="s">
        <v>363</v>
      </c>
      <c r="D26" s="228" t="s">
        <v>268</v>
      </c>
      <c r="E26" s="228">
        <v>76</v>
      </c>
      <c r="F26" s="523"/>
    </row>
    <row r="27" spans="1:6" ht="15" thickBot="1" x14ac:dyDescent="0.4">
      <c r="A27" s="212" t="s">
        <v>284</v>
      </c>
      <c r="B27" s="213" t="s">
        <v>332</v>
      </c>
      <c r="C27" s="215" t="s">
        <v>364</v>
      </c>
      <c r="D27" s="233" t="s">
        <v>268</v>
      </c>
      <c r="E27" s="233">
        <v>25</v>
      </c>
      <c r="F27" s="214">
        <f>E27</f>
        <v>25</v>
      </c>
    </row>
    <row r="28" spans="1:6" ht="15" thickBot="1" x14ac:dyDescent="0.4">
      <c r="A28" s="202" t="s">
        <v>285</v>
      </c>
      <c r="B28" s="203" t="s">
        <v>333</v>
      </c>
      <c r="C28" s="231" t="s">
        <v>364</v>
      </c>
      <c r="D28" s="232" t="s">
        <v>268</v>
      </c>
      <c r="E28" s="232">
        <v>32</v>
      </c>
      <c r="F28" s="204">
        <f>E28</f>
        <v>32</v>
      </c>
    </row>
    <row r="29" spans="1:6" ht="15" thickBot="1" x14ac:dyDescent="0.4">
      <c r="A29" s="209" t="s">
        <v>286</v>
      </c>
      <c r="B29" s="201" t="s">
        <v>334</v>
      </c>
      <c r="C29" s="229" t="s">
        <v>364</v>
      </c>
      <c r="D29" s="230" t="s">
        <v>268</v>
      </c>
      <c r="E29" s="230">
        <v>29</v>
      </c>
      <c r="F29" s="210">
        <f>E29</f>
        <v>29</v>
      </c>
    </row>
    <row r="30" spans="1:6" ht="15" thickBot="1" x14ac:dyDescent="0.4">
      <c r="A30" s="202" t="s">
        <v>293</v>
      </c>
      <c r="B30" s="203" t="s">
        <v>336</v>
      </c>
      <c r="C30" s="231" t="s">
        <v>364</v>
      </c>
      <c r="D30" s="232" t="s">
        <v>268</v>
      </c>
      <c r="E30" s="232">
        <v>60</v>
      </c>
      <c r="F30" s="204">
        <f>E30</f>
        <v>60</v>
      </c>
    </row>
    <row r="31" spans="1:6" x14ac:dyDescent="0.35">
      <c r="A31" s="211" t="s">
        <v>294</v>
      </c>
      <c r="B31" s="514" t="s">
        <v>337</v>
      </c>
      <c r="C31" s="225" t="s">
        <v>364</v>
      </c>
      <c r="D31" s="226" t="s">
        <v>268</v>
      </c>
      <c r="E31" s="226">
        <v>17</v>
      </c>
      <c r="F31" s="516">
        <f>SUM(E31:E33)</f>
        <v>153</v>
      </c>
    </row>
    <row r="32" spans="1:6" x14ac:dyDescent="0.35">
      <c r="A32" s="507" t="s">
        <v>295</v>
      </c>
      <c r="B32" s="512"/>
      <c r="C32" s="221" t="s">
        <v>364</v>
      </c>
      <c r="D32" s="222" t="s">
        <v>268</v>
      </c>
      <c r="E32" s="222">
        <v>67</v>
      </c>
      <c r="F32" s="517"/>
    </row>
    <row r="33" spans="1:6" ht="15" thickBot="1" x14ac:dyDescent="0.4">
      <c r="A33" s="510"/>
      <c r="B33" s="513"/>
      <c r="C33" s="223" t="s">
        <v>363</v>
      </c>
      <c r="D33" s="224" t="s">
        <v>268</v>
      </c>
      <c r="E33" s="224">
        <v>69</v>
      </c>
      <c r="F33" s="518"/>
    </row>
    <row r="34" spans="1:6" x14ac:dyDescent="0.35">
      <c r="A34" s="205" t="s">
        <v>297</v>
      </c>
      <c r="B34" s="511" t="s">
        <v>338</v>
      </c>
      <c r="C34" s="219" t="s">
        <v>364</v>
      </c>
      <c r="D34" s="220" t="s">
        <v>268</v>
      </c>
      <c r="E34" s="220">
        <v>29</v>
      </c>
      <c r="F34" s="516">
        <f>SUM(E34:E36)</f>
        <v>154</v>
      </c>
    </row>
    <row r="35" spans="1:6" x14ac:dyDescent="0.35">
      <c r="A35" s="507" t="s">
        <v>296</v>
      </c>
      <c r="B35" s="512"/>
      <c r="C35" s="221" t="s">
        <v>364</v>
      </c>
      <c r="D35" s="222" t="s">
        <v>268</v>
      </c>
      <c r="E35" s="222">
        <v>51</v>
      </c>
      <c r="F35" s="517"/>
    </row>
    <row r="36" spans="1:6" ht="15" thickBot="1" x14ac:dyDescent="0.4">
      <c r="A36" s="510"/>
      <c r="B36" s="513"/>
      <c r="C36" s="223" t="s">
        <v>363</v>
      </c>
      <c r="D36" s="224" t="s">
        <v>268</v>
      </c>
      <c r="E36" s="224">
        <v>74</v>
      </c>
      <c r="F36" s="518"/>
    </row>
    <row r="37" spans="1:6" x14ac:dyDescent="0.35">
      <c r="A37" s="506" t="s">
        <v>298</v>
      </c>
      <c r="B37" s="514" t="s">
        <v>339</v>
      </c>
      <c r="C37" s="225" t="s">
        <v>364</v>
      </c>
      <c r="D37" s="226" t="s">
        <v>268</v>
      </c>
      <c r="E37" s="226">
        <v>66</v>
      </c>
      <c r="F37" s="516">
        <f>SUM(E37:E39)</f>
        <v>207</v>
      </c>
    </row>
    <row r="38" spans="1:6" x14ac:dyDescent="0.35">
      <c r="A38" s="507"/>
      <c r="B38" s="512"/>
      <c r="C38" s="221" t="s">
        <v>364</v>
      </c>
      <c r="D38" s="222" t="s">
        <v>269</v>
      </c>
      <c r="E38" s="222">
        <v>35</v>
      </c>
      <c r="F38" s="517"/>
    </row>
    <row r="39" spans="1:6" ht="15" thickBot="1" x14ac:dyDescent="0.4">
      <c r="A39" s="508"/>
      <c r="B39" s="515"/>
      <c r="C39" s="227" t="s">
        <v>363</v>
      </c>
      <c r="D39" s="228" t="s">
        <v>268</v>
      </c>
      <c r="E39" s="228">
        <v>106</v>
      </c>
      <c r="F39" s="518"/>
    </row>
    <row r="40" spans="1:6" x14ac:dyDescent="0.35">
      <c r="A40" s="205" t="s">
        <v>290</v>
      </c>
      <c r="B40" s="511" t="s">
        <v>335</v>
      </c>
      <c r="C40" s="219" t="s">
        <v>364</v>
      </c>
      <c r="D40" s="220" t="s">
        <v>268</v>
      </c>
      <c r="E40" s="220">
        <v>26</v>
      </c>
      <c r="F40" s="516">
        <f>SUM(E40:E43)</f>
        <v>191</v>
      </c>
    </row>
    <row r="41" spans="1:6" x14ac:dyDescent="0.35">
      <c r="A41" s="507" t="s">
        <v>291</v>
      </c>
      <c r="B41" s="512"/>
      <c r="C41" s="221" t="s">
        <v>364</v>
      </c>
      <c r="D41" s="222" t="s">
        <v>268</v>
      </c>
      <c r="E41" s="222">
        <v>67</v>
      </c>
      <c r="F41" s="517"/>
    </row>
    <row r="42" spans="1:6" x14ac:dyDescent="0.35">
      <c r="A42" s="507"/>
      <c r="B42" s="512"/>
      <c r="C42" s="221" t="s">
        <v>363</v>
      </c>
      <c r="D42" s="222" t="s">
        <v>268</v>
      </c>
      <c r="E42" s="222">
        <v>49</v>
      </c>
      <c r="F42" s="517"/>
    </row>
    <row r="43" spans="1:6" ht="15" thickBot="1" x14ac:dyDescent="0.4">
      <c r="A43" s="510"/>
      <c r="B43" s="513"/>
      <c r="C43" s="223" t="s">
        <v>363</v>
      </c>
      <c r="D43" s="224" t="s">
        <v>269</v>
      </c>
      <c r="E43" s="224">
        <v>49</v>
      </c>
      <c r="F43" s="518"/>
    </row>
    <row r="44" spans="1:6" x14ac:dyDescent="0.35">
      <c r="A44" s="211" t="s">
        <v>301</v>
      </c>
      <c r="B44" s="514" t="s">
        <v>340</v>
      </c>
      <c r="C44" s="225" t="s">
        <v>364</v>
      </c>
      <c r="D44" s="226" t="s">
        <v>268</v>
      </c>
      <c r="E44" s="226">
        <v>16</v>
      </c>
      <c r="F44" s="516">
        <f>SUM(E44:E48)</f>
        <v>192</v>
      </c>
    </row>
    <row r="45" spans="1:6" x14ac:dyDescent="0.35">
      <c r="A45" s="507" t="s">
        <v>300</v>
      </c>
      <c r="B45" s="512"/>
      <c r="C45" s="221" t="s">
        <v>364</v>
      </c>
      <c r="D45" s="222" t="s">
        <v>268</v>
      </c>
      <c r="E45" s="222">
        <v>61</v>
      </c>
      <c r="F45" s="517"/>
    </row>
    <row r="46" spans="1:6" x14ac:dyDescent="0.35">
      <c r="A46" s="507"/>
      <c r="B46" s="512"/>
      <c r="C46" s="221" t="s">
        <v>364</v>
      </c>
      <c r="D46" s="222" t="s">
        <v>269</v>
      </c>
      <c r="E46" s="222">
        <v>48</v>
      </c>
      <c r="F46" s="517"/>
    </row>
    <row r="47" spans="1:6" x14ac:dyDescent="0.35">
      <c r="A47" s="507"/>
      <c r="B47" s="512"/>
      <c r="C47" s="221" t="s">
        <v>363</v>
      </c>
      <c r="D47" s="222" t="s">
        <v>268</v>
      </c>
      <c r="E47" s="222">
        <v>29</v>
      </c>
      <c r="F47" s="517"/>
    </row>
    <row r="48" spans="1:6" ht="15" thickBot="1" x14ac:dyDescent="0.4">
      <c r="A48" s="508"/>
      <c r="B48" s="515"/>
      <c r="C48" s="227" t="s">
        <v>363</v>
      </c>
      <c r="D48" s="228" t="s">
        <v>269</v>
      </c>
      <c r="E48" s="228">
        <v>38</v>
      </c>
      <c r="F48" s="518"/>
    </row>
    <row r="49" spans="1:6" x14ac:dyDescent="0.35">
      <c r="A49" s="509" t="s">
        <v>292</v>
      </c>
      <c r="B49" s="511" t="s">
        <v>275</v>
      </c>
      <c r="C49" s="219" t="s">
        <v>364</v>
      </c>
      <c r="D49" s="220" t="s">
        <v>268</v>
      </c>
      <c r="E49" s="220">
        <v>48</v>
      </c>
      <c r="F49" s="516">
        <f>SUM(E49:E51)</f>
        <v>192</v>
      </c>
    </row>
    <row r="50" spans="1:6" x14ac:dyDescent="0.35">
      <c r="A50" s="507"/>
      <c r="B50" s="512"/>
      <c r="C50" s="221" t="s">
        <v>364</v>
      </c>
      <c r="D50" s="222" t="s">
        <v>269</v>
      </c>
      <c r="E50" s="222">
        <v>46</v>
      </c>
      <c r="F50" s="517"/>
    </row>
    <row r="51" spans="1:6" ht="15" thickBot="1" x14ac:dyDescent="0.4">
      <c r="A51" s="510"/>
      <c r="B51" s="513"/>
      <c r="C51" s="223" t="s">
        <v>363</v>
      </c>
      <c r="D51" s="224" t="s">
        <v>268</v>
      </c>
      <c r="E51" s="224">
        <v>98</v>
      </c>
      <c r="F51" s="518"/>
    </row>
    <row r="52" spans="1:6" ht="15" thickBot="1" x14ac:dyDescent="0.4">
      <c r="A52" s="209" t="s">
        <v>299</v>
      </c>
      <c r="B52" s="201" t="s">
        <v>276</v>
      </c>
      <c r="C52" s="229" t="s">
        <v>364</v>
      </c>
      <c r="D52" s="230" t="s">
        <v>268</v>
      </c>
      <c r="E52" s="230">
        <v>22</v>
      </c>
      <c r="F52" s="204">
        <f>E52</f>
        <v>22</v>
      </c>
    </row>
    <row r="53" spans="1:6" x14ac:dyDescent="0.35">
      <c r="A53" s="509" t="s">
        <v>306</v>
      </c>
      <c r="B53" s="511" t="s">
        <v>345</v>
      </c>
      <c r="C53" s="219" t="s">
        <v>364</v>
      </c>
      <c r="D53" s="220" t="s">
        <v>268</v>
      </c>
      <c r="E53" s="220">
        <v>38</v>
      </c>
      <c r="F53" s="516">
        <f>SUM(E53:E55)</f>
        <v>114</v>
      </c>
    </row>
    <row r="54" spans="1:6" x14ac:dyDescent="0.35">
      <c r="A54" s="507"/>
      <c r="B54" s="512"/>
      <c r="C54" s="221" t="s">
        <v>364</v>
      </c>
      <c r="D54" s="222" t="s">
        <v>269</v>
      </c>
      <c r="E54" s="222">
        <v>29</v>
      </c>
      <c r="F54" s="517"/>
    </row>
    <row r="55" spans="1:6" ht="15" thickBot="1" x14ac:dyDescent="0.4">
      <c r="A55" s="510"/>
      <c r="B55" s="513"/>
      <c r="C55" s="223" t="s">
        <v>363</v>
      </c>
      <c r="D55" s="224" t="s">
        <v>268</v>
      </c>
      <c r="E55" s="224">
        <v>47</v>
      </c>
      <c r="F55" s="518"/>
    </row>
    <row r="56" spans="1:6" x14ac:dyDescent="0.35">
      <c r="A56" s="506" t="s">
        <v>302</v>
      </c>
      <c r="B56" s="514" t="s">
        <v>341</v>
      </c>
      <c r="C56" s="225" t="s">
        <v>364</v>
      </c>
      <c r="D56" s="226" t="s">
        <v>268</v>
      </c>
      <c r="E56" s="226">
        <v>39</v>
      </c>
      <c r="F56" s="522">
        <f>SUM(E56:E57)</f>
        <v>83</v>
      </c>
    </row>
    <row r="57" spans="1:6" ht="15" thickBot="1" x14ac:dyDescent="0.4">
      <c r="A57" s="508"/>
      <c r="B57" s="515"/>
      <c r="C57" s="227" t="s">
        <v>363</v>
      </c>
      <c r="D57" s="228" t="s">
        <v>268</v>
      </c>
      <c r="E57" s="228">
        <v>44</v>
      </c>
      <c r="F57" s="523"/>
    </row>
    <row r="58" spans="1:6" x14ac:dyDescent="0.35">
      <c r="A58" s="509" t="s">
        <v>307</v>
      </c>
      <c r="B58" s="511" t="s">
        <v>346</v>
      </c>
      <c r="C58" s="219" t="s">
        <v>364</v>
      </c>
      <c r="D58" s="220" t="s">
        <v>268</v>
      </c>
      <c r="E58" s="220">
        <v>56</v>
      </c>
      <c r="F58" s="516">
        <f>SUM(E58:E60)</f>
        <v>178</v>
      </c>
    </row>
    <row r="59" spans="1:6" x14ac:dyDescent="0.35">
      <c r="A59" s="507"/>
      <c r="B59" s="512"/>
      <c r="C59" s="221" t="s">
        <v>364</v>
      </c>
      <c r="D59" s="222" t="s">
        <v>269</v>
      </c>
      <c r="E59" s="222">
        <v>59</v>
      </c>
      <c r="F59" s="517"/>
    </row>
    <row r="60" spans="1:6" ht="15" thickBot="1" x14ac:dyDescent="0.4">
      <c r="A60" s="510"/>
      <c r="B60" s="513"/>
      <c r="C60" s="223" t="s">
        <v>363</v>
      </c>
      <c r="D60" s="224" t="s">
        <v>268</v>
      </c>
      <c r="E60" s="224">
        <v>63</v>
      </c>
      <c r="F60" s="518"/>
    </row>
    <row r="61" spans="1:6" x14ac:dyDescent="0.35">
      <c r="A61" s="506" t="s">
        <v>304</v>
      </c>
      <c r="B61" s="514" t="s">
        <v>343</v>
      </c>
      <c r="C61" s="225" t="s">
        <v>364</v>
      </c>
      <c r="D61" s="226" t="s">
        <v>268</v>
      </c>
      <c r="E61" s="226">
        <v>66</v>
      </c>
      <c r="F61" s="522">
        <f>SUM(E61:E62)</f>
        <v>130</v>
      </c>
    </row>
    <row r="62" spans="1:6" ht="15" thickBot="1" x14ac:dyDescent="0.4">
      <c r="A62" s="508"/>
      <c r="B62" s="515"/>
      <c r="C62" s="227" t="s">
        <v>363</v>
      </c>
      <c r="D62" s="228" t="s">
        <v>268</v>
      </c>
      <c r="E62" s="228">
        <v>64</v>
      </c>
      <c r="F62" s="523"/>
    </row>
    <row r="63" spans="1:6" x14ac:dyDescent="0.35">
      <c r="A63" s="509" t="s">
        <v>305</v>
      </c>
      <c r="B63" s="511" t="s">
        <v>344</v>
      </c>
      <c r="C63" s="219" t="s">
        <v>364</v>
      </c>
      <c r="D63" s="220" t="s">
        <v>268</v>
      </c>
      <c r="E63" s="220">
        <v>27</v>
      </c>
      <c r="F63" s="516">
        <f>SUM(E63:E66)</f>
        <v>125</v>
      </c>
    </row>
    <row r="64" spans="1:6" x14ac:dyDescent="0.35">
      <c r="A64" s="507"/>
      <c r="B64" s="512"/>
      <c r="C64" s="221" t="s">
        <v>364</v>
      </c>
      <c r="D64" s="222" t="s">
        <v>269</v>
      </c>
      <c r="E64" s="222">
        <v>39</v>
      </c>
      <c r="F64" s="517"/>
    </row>
    <row r="65" spans="1:6" x14ac:dyDescent="0.35">
      <c r="A65" s="507"/>
      <c r="B65" s="512"/>
      <c r="C65" s="221" t="s">
        <v>363</v>
      </c>
      <c r="D65" s="222" t="s">
        <v>268</v>
      </c>
      <c r="E65" s="222">
        <v>32</v>
      </c>
      <c r="F65" s="517"/>
    </row>
    <row r="66" spans="1:6" ht="15" thickBot="1" x14ac:dyDescent="0.4">
      <c r="A66" s="510"/>
      <c r="B66" s="513"/>
      <c r="C66" s="223" t="s">
        <v>363</v>
      </c>
      <c r="D66" s="224" t="s">
        <v>269</v>
      </c>
      <c r="E66" s="224">
        <v>27</v>
      </c>
      <c r="F66" s="518"/>
    </row>
    <row r="67" spans="1:6" x14ac:dyDescent="0.35">
      <c r="A67" s="506" t="s">
        <v>303</v>
      </c>
      <c r="B67" s="514" t="s">
        <v>342</v>
      </c>
      <c r="C67" s="225" t="s">
        <v>364</v>
      </c>
      <c r="D67" s="226" t="s">
        <v>268</v>
      </c>
      <c r="E67" s="226">
        <v>60</v>
      </c>
      <c r="F67" s="522">
        <f>SUM(E67:E68)</f>
        <v>116</v>
      </c>
    </row>
    <row r="68" spans="1:6" ht="15" thickBot="1" x14ac:dyDescent="0.4">
      <c r="A68" s="508"/>
      <c r="B68" s="515"/>
      <c r="C68" s="227" t="s">
        <v>363</v>
      </c>
      <c r="D68" s="228" t="s">
        <v>268</v>
      </c>
      <c r="E68" s="228">
        <v>56</v>
      </c>
      <c r="F68" s="523"/>
    </row>
    <row r="69" spans="1:6" x14ac:dyDescent="0.35">
      <c r="A69" s="509" t="s">
        <v>310</v>
      </c>
      <c r="B69" s="511" t="s">
        <v>348</v>
      </c>
      <c r="C69" s="219" t="s">
        <v>364</v>
      </c>
      <c r="D69" s="220" t="s">
        <v>268</v>
      </c>
      <c r="E69" s="220">
        <v>15</v>
      </c>
      <c r="F69" s="519">
        <f>SUM(E69:E70)</f>
        <v>29</v>
      </c>
    </row>
    <row r="70" spans="1:6" ht="15" thickBot="1" x14ac:dyDescent="0.4">
      <c r="A70" s="510"/>
      <c r="B70" s="513"/>
      <c r="C70" s="223" t="s">
        <v>363</v>
      </c>
      <c r="D70" s="224" t="s">
        <v>268</v>
      </c>
      <c r="E70" s="224">
        <v>14</v>
      </c>
      <c r="F70" s="521"/>
    </row>
    <row r="71" spans="1:6" ht="15" thickBot="1" x14ac:dyDescent="0.4">
      <c r="A71" s="209" t="s">
        <v>322</v>
      </c>
      <c r="B71" s="206" t="s">
        <v>368</v>
      </c>
      <c r="C71" s="229" t="s">
        <v>364</v>
      </c>
      <c r="D71" s="230" t="s">
        <v>268</v>
      </c>
      <c r="E71" s="230">
        <v>20</v>
      </c>
      <c r="F71" s="204">
        <f>E71</f>
        <v>20</v>
      </c>
    </row>
    <row r="72" spans="1:6" x14ac:dyDescent="0.35">
      <c r="A72" s="509" t="s">
        <v>315</v>
      </c>
      <c r="B72" s="511" t="s">
        <v>352</v>
      </c>
      <c r="C72" s="219" t="s">
        <v>364</v>
      </c>
      <c r="D72" s="220" t="s">
        <v>268</v>
      </c>
      <c r="E72" s="220">
        <v>49</v>
      </c>
      <c r="F72" s="516">
        <f>SUM(E72:E74)</f>
        <v>153</v>
      </c>
    </row>
    <row r="73" spans="1:6" x14ac:dyDescent="0.35">
      <c r="A73" s="507"/>
      <c r="B73" s="512"/>
      <c r="C73" s="221" t="s">
        <v>364</v>
      </c>
      <c r="D73" s="222" t="s">
        <v>269</v>
      </c>
      <c r="E73" s="222">
        <v>36</v>
      </c>
      <c r="F73" s="517"/>
    </row>
    <row r="74" spans="1:6" ht="15" thickBot="1" x14ac:dyDescent="0.4">
      <c r="A74" s="510"/>
      <c r="B74" s="513"/>
      <c r="C74" s="223" t="s">
        <v>363</v>
      </c>
      <c r="D74" s="224" t="s">
        <v>268</v>
      </c>
      <c r="E74" s="224">
        <v>68</v>
      </c>
      <c r="F74" s="518"/>
    </row>
    <row r="75" spans="1:6" ht="15" thickBot="1" x14ac:dyDescent="0.4">
      <c r="A75" s="209" t="s">
        <v>311</v>
      </c>
      <c r="B75" s="201" t="s">
        <v>349</v>
      </c>
      <c r="C75" s="229" t="s">
        <v>364</v>
      </c>
      <c r="D75" s="230" t="s">
        <v>268</v>
      </c>
      <c r="E75" s="230">
        <v>29</v>
      </c>
      <c r="F75" s="204">
        <f>E75</f>
        <v>29</v>
      </c>
    </row>
    <row r="76" spans="1:6" x14ac:dyDescent="0.35">
      <c r="A76" s="509" t="s">
        <v>317</v>
      </c>
      <c r="B76" s="511" t="s">
        <v>354</v>
      </c>
      <c r="C76" s="219" t="s">
        <v>364</v>
      </c>
      <c r="D76" s="220" t="s">
        <v>268</v>
      </c>
      <c r="E76" s="220">
        <v>49</v>
      </c>
      <c r="F76" s="522">
        <f>SUM(E76:E77)</f>
        <v>151</v>
      </c>
    </row>
    <row r="77" spans="1:6" ht="15" thickBot="1" x14ac:dyDescent="0.4">
      <c r="A77" s="510"/>
      <c r="B77" s="513"/>
      <c r="C77" s="223" t="s">
        <v>363</v>
      </c>
      <c r="D77" s="224" t="s">
        <v>268</v>
      </c>
      <c r="E77" s="224">
        <v>102</v>
      </c>
      <c r="F77" s="523"/>
    </row>
    <row r="78" spans="1:6" ht="15" thickBot="1" x14ac:dyDescent="0.4">
      <c r="A78" s="209" t="s">
        <v>321</v>
      </c>
      <c r="B78" s="201" t="s">
        <v>358</v>
      </c>
      <c r="C78" s="229" t="s">
        <v>364</v>
      </c>
      <c r="D78" s="230" t="s">
        <v>268</v>
      </c>
      <c r="E78" s="230">
        <v>18</v>
      </c>
      <c r="F78" s="204">
        <f>E78</f>
        <v>18</v>
      </c>
    </row>
    <row r="79" spans="1:6" ht="15" thickBot="1" x14ac:dyDescent="0.4">
      <c r="A79" s="202" t="s">
        <v>320</v>
      </c>
      <c r="B79" s="203" t="s">
        <v>357</v>
      </c>
      <c r="C79" s="231" t="s">
        <v>364</v>
      </c>
      <c r="D79" s="232" t="s">
        <v>268</v>
      </c>
      <c r="E79" s="232">
        <v>28</v>
      </c>
      <c r="F79" s="204">
        <f>E79</f>
        <v>28</v>
      </c>
    </row>
    <row r="80" spans="1:6" ht="15" thickBot="1" x14ac:dyDescent="0.4">
      <c r="A80" s="209" t="s">
        <v>313</v>
      </c>
      <c r="B80" s="201" t="s">
        <v>273</v>
      </c>
      <c r="C80" s="229" t="s">
        <v>364</v>
      </c>
      <c r="D80" s="230" t="s">
        <v>268</v>
      </c>
      <c r="E80" s="230">
        <v>30</v>
      </c>
      <c r="F80" s="204">
        <f>E80</f>
        <v>30</v>
      </c>
    </row>
    <row r="81" spans="1:6" x14ac:dyDescent="0.35">
      <c r="A81" s="509" t="s">
        <v>314</v>
      </c>
      <c r="B81" s="511" t="s">
        <v>351</v>
      </c>
      <c r="C81" s="219" t="s">
        <v>364</v>
      </c>
      <c r="D81" s="220" t="s">
        <v>268</v>
      </c>
      <c r="E81" s="220">
        <v>10</v>
      </c>
      <c r="F81" s="522">
        <f>SUM(E81:E82)</f>
        <v>20</v>
      </c>
    </row>
    <row r="82" spans="1:6" ht="15" thickBot="1" x14ac:dyDescent="0.4">
      <c r="A82" s="510"/>
      <c r="B82" s="513"/>
      <c r="C82" s="223" t="s">
        <v>363</v>
      </c>
      <c r="D82" s="224" t="s">
        <v>268</v>
      </c>
      <c r="E82" s="224">
        <v>10</v>
      </c>
      <c r="F82" s="523"/>
    </row>
    <row r="83" spans="1:6" ht="15" thickBot="1" x14ac:dyDescent="0.4">
      <c r="A83" s="209" t="s">
        <v>309</v>
      </c>
      <c r="B83" s="201" t="s">
        <v>347</v>
      </c>
      <c r="C83" s="229" t="s">
        <v>364</v>
      </c>
      <c r="D83" s="230" t="s">
        <v>268</v>
      </c>
      <c r="E83" s="230">
        <v>31</v>
      </c>
      <c r="F83" s="204">
        <f t="shared" ref="F83:F91" si="0">E83</f>
        <v>31</v>
      </c>
    </row>
    <row r="84" spans="1:6" ht="15" thickBot="1" x14ac:dyDescent="0.4">
      <c r="A84" s="202" t="s">
        <v>312</v>
      </c>
      <c r="B84" s="203" t="s">
        <v>350</v>
      </c>
      <c r="C84" s="231" t="s">
        <v>364</v>
      </c>
      <c r="D84" s="232" t="s">
        <v>268</v>
      </c>
      <c r="E84" s="232">
        <v>27</v>
      </c>
      <c r="F84" s="204">
        <f t="shared" si="0"/>
        <v>27</v>
      </c>
    </row>
    <row r="85" spans="1:6" ht="15" thickBot="1" x14ac:dyDescent="0.4">
      <c r="A85" s="209" t="s">
        <v>325</v>
      </c>
      <c r="B85" s="201" t="s">
        <v>360</v>
      </c>
      <c r="C85" s="229" t="s">
        <v>364</v>
      </c>
      <c r="D85" s="230" t="s">
        <v>268</v>
      </c>
      <c r="E85" s="230">
        <v>32</v>
      </c>
      <c r="F85" s="204">
        <f t="shared" si="0"/>
        <v>32</v>
      </c>
    </row>
    <row r="86" spans="1:6" ht="15" thickBot="1" x14ac:dyDescent="0.4">
      <c r="A86" s="202" t="s">
        <v>308</v>
      </c>
      <c r="B86" s="203" t="s">
        <v>272</v>
      </c>
      <c r="C86" s="231" t="s">
        <v>364</v>
      </c>
      <c r="D86" s="232" t="s">
        <v>268</v>
      </c>
      <c r="E86" s="232">
        <v>25</v>
      </c>
      <c r="F86" s="204">
        <f t="shared" si="0"/>
        <v>25</v>
      </c>
    </row>
    <row r="87" spans="1:6" ht="15" thickBot="1" x14ac:dyDescent="0.4">
      <c r="A87" s="209" t="s">
        <v>318</v>
      </c>
      <c r="B87" s="201" t="s">
        <v>355</v>
      </c>
      <c r="C87" s="229" t="s">
        <v>364</v>
      </c>
      <c r="D87" s="230" t="s">
        <v>268</v>
      </c>
      <c r="E87" s="230">
        <v>24</v>
      </c>
      <c r="F87" s="204">
        <f t="shared" si="0"/>
        <v>24</v>
      </c>
    </row>
    <row r="88" spans="1:6" ht="15" thickBot="1" x14ac:dyDescent="0.4">
      <c r="A88" s="202" t="s">
        <v>319</v>
      </c>
      <c r="B88" s="203" t="s">
        <v>356</v>
      </c>
      <c r="C88" s="231" t="s">
        <v>364</v>
      </c>
      <c r="D88" s="232" t="s">
        <v>268</v>
      </c>
      <c r="E88" s="232">
        <v>19</v>
      </c>
      <c r="F88" s="204">
        <f t="shared" si="0"/>
        <v>19</v>
      </c>
    </row>
    <row r="89" spans="1:6" ht="15" thickBot="1" x14ac:dyDescent="0.4">
      <c r="A89" s="209" t="s">
        <v>326</v>
      </c>
      <c r="B89" s="201" t="s">
        <v>361</v>
      </c>
      <c r="C89" s="229" t="s">
        <v>364</v>
      </c>
      <c r="D89" s="230" t="s">
        <v>268</v>
      </c>
      <c r="E89" s="230">
        <v>30</v>
      </c>
      <c r="F89" s="204">
        <f t="shared" si="0"/>
        <v>30</v>
      </c>
    </row>
    <row r="90" spans="1:6" ht="15" thickBot="1" x14ac:dyDescent="0.4">
      <c r="A90" s="202" t="s">
        <v>323</v>
      </c>
      <c r="B90" s="203" t="s">
        <v>277</v>
      </c>
      <c r="C90" s="231" t="s">
        <v>364</v>
      </c>
      <c r="D90" s="232" t="s">
        <v>268</v>
      </c>
      <c r="E90" s="232">
        <v>30</v>
      </c>
      <c r="F90" s="204">
        <f t="shared" si="0"/>
        <v>30</v>
      </c>
    </row>
    <row r="91" spans="1:6" ht="15" thickBot="1" x14ac:dyDescent="0.4">
      <c r="A91" s="209" t="s">
        <v>324</v>
      </c>
      <c r="B91" s="201" t="s">
        <v>359</v>
      </c>
      <c r="C91" s="229" t="s">
        <v>364</v>
      </c>
      <c r="D91" s="230" t="s">
        <v>268</v>
      </c>
      <c r="E91" s="230">
        <v>30</v>
      </c>
      <c r="F91" s="204">
        <f t="shared" si="0"/>
        <v>30</v>
      </c>
    </row>
    <row r="92" spans="1:6" x14ac:dyDescent="0.35">
      <c r="A92" s="509" t="s">
        <v>316</v>
      </c>
      <c r="B92" s="511" t="s">
        <v>353</v>
      </c>
      <c r="C92" s="219" t="s">
        <v>364</v>
      </c>
      <c r="D92" s="220" t="s">
        <v>268</v>
      </c>
      <c r="E92" s="220">
        <v>79</v>
      </c>
      <c r="F92" s="519">
        <f>SUM(E92:E93)</f>
        <v>162</v>
      </c>
    </row>
    <row r="93" spans="1:6" ht="15" thickBot="1" x14ac:dyDescent="0.4">
      <c r="A93" s="510"/>
      <c r="B93" s="513"/>
      <c r="C93" s="223" t="s">
        <v>363</v>
      </c>
      <c r="D93" s="224" t="s">
        <v>268</v>
      </c>
      <c r="E93" s="224">
        <v>83</v>
      </c>
      <c r="F93" s="521"/>
    </row>
  </sheetData>
  <sortState ref="A2:E102">
    <sortCondition ref="A2:A102"/>
  </sortState>
  <mergeCells count="72">
    <mergeCell ref="F72:F74"/>
    <mergeCell ref="F76:F77"/>
    <mergeCell ref="F81:F82"/>
    <mergeCell ref="F92:F93"/>
    <mergeCell ref="F31:F33"/>
    <mergeCell ref="F34:F36"/>
    <mergeCell ref="F40:F43"/>
    <mergeCell ref="F44:F48"/>
    <mergeCell ref="F56:F57"/>
    <mergeCell ref="F58:F60"/>
    <mergeCell ref="F61:F62"/>
    <mergeCell ref="F63:F66"/>
    <mergeCell ref="F67:F68"/>
    <mergeCell ref="F69:F70"/>
    <mergeCell ref="F37:F39"/>
    <mergeCell ref="F49:F51"/>
    <mergeCell ref="F53:F55"/>
    <mergeCell ref="A81:A82"/>
    <mergeCell ref="A92:A93"/>
    <mergeCell ref="F2:F4"/>
    <mergeCell ref="F5:F7"/>
    <mergeCell ref="F8:F10"/>
    <mergeCell ref="F13:F18"/>
    <mergeCell ref="F19:F21"/>
    <mergeCell ref="F22:F23"/>
    <mergeCell ref="F24:F26"/>
    <mergeCell ref="A61:A62"/>
    <mergeCell ref="A63:A66"/>
    <mergeCell ref="A67:A68"/>
    <mergeCell ref="A69:A70"/>
    <mergeCell ref="A72:A74"/>
    <mergeCell ref="A76:A77"/>
    <mergeCell ref="A22:A23"/>
    <mergeCell ref="A24:A26"/>
    <mergeCell ref="A32:A33"/>
    <mergeCell ref="A35:A36"/>
    <mergeCell ref="A41:A43"/>
    <mergeCell ref="B37:B39"/>
    <mergeCell ref="A37:A39"/>
    <mergeCell ref="B76:B77"/>
    <mergeCell ref="B81:B82"/>
    <mergeCell ref="B92:B93"/>
    <mergeCell ref="B67:B68"/>
    <mergeCell ref="B69:B70"/>
    <mergeCell ref="B72:B74"/>
    <mergeCell ref="A58:A60"/>
    <mergeCell ref="A45:A48"/>
    <mergeCell ref="A49:A51"/>
    <mergeCell ref="A53:A55"/>
    <mergeCell ref="A56:A57"/>
    <mergeCell ref="B5:B7"/>
    <mergeCell ref="B8:B10"/>
    <mergeCell ref="A2:A4"/>
    <mergeCell ref="A5:A7"/>
    <mergeCell ref="A8:A10"/>
    <mergeCell ref="B2:B4"/>
    <mergeCell ref="A13:A18"/>
    <mergeCell ref="A19:A21"/>
    <mergeCell ref="B58:B60"/>
    <mergeCell ref="B61:B62"/>
    <mergeCell ref="B63:B66"/>
    <mergeCell ref="B34:B36"/>
    <mergeCell ref="B40:B43"/>
    <mergeCell ref="B44:B48"/>
    <mergeCell ref="B49:B51"/>
    <mergeCell ref="B53:B55"/>
    <mergeCell ref="B56:B57"/>
    <mergeCell ref="B13:B18"/>
    <mergeCell ref="B19:B21"/>
    <mergeCell ref="B22:B23"/>
    <mergeCell ref="B24:B26"/>
    <mergeCell ref="B31:B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Takvim</vt:lpstr>
      <vt:lpstr>Liste - Arasınav-Havuzlu</vt:lpstr>
      <vt:lpstr>Liste - Final</vt:lpstr>
      <vt:lpstr>Liste - Bütünleme</vt:lpstr>
      <vt:lpstr>Öğrenci Sayıları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2015-06-05T18:19:34Z</dcterms:created>
  <dcterms:modified xsi:type="dcterms:W3CDTF">2026-03-18T17:01:24Z</dcterms:modified>
</cp:coreProperties>
</file>